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World Grain ProdCons" sheetId="1" r:id="rId1"/>
    <sheet name="World Grain ProdCons (g)" sheetId="2" r:id="rId2"/>
    <sheet name="World Grain Stocks (g)" sheetId="3" r:id="rId3"/>
    <sheet name="Stocks as Days of Cons. (g)" sheetId="4" r:id="rId4"/>
  </sheets>
  <externalReferences>
    <externalReference r:id="rId7"/>
    <externalReference r:id="rId8"/>
  </externalReferences>
  <definedNames>
    <definedName name="Deflator">'[2]VS2001_EconData1999Dollars_data'!#REF!</definedName>
    <definedName name="_xlnm.Print_Area" localSheetId="0">'World Grain ProdCons'!$A$1:$H$60</definedName>
  </definedNames>
  <calcPr fullCalcOnLoad="1"/>
</workbook>
</file>

<file path=xl/sharedStrings.xml><?xml version="1.0" encoding="utf-8"?>
<sst xmlns="http://schemas.openxmlformats.org/spreadsheetml/2006/main" count="14" uniqueCount="12">
  <si>
    <t>World Grain Production, Consumption, and Stocks, 1960-2010</t>
  </si>
  <si>
    <t>Year</t>
  </si>
  <si>
    <t>Production</t>
  </si>
  <si>
    <t>Consumption</t>
  </si>
  <si>
    <t>Surplus or Deficit</t>
  </si>
  <si>
    <t>Stocks</t>
  </si>
  <si>
    <t>Stocks Share of Consumption</t>
  </si>
  <si>
    <t>Million Tons</t>
  </si>
  <si>
    <t>Percent</t>
  </si>
  <si>
    <t>Days of Consumption</t>
  </si>
  <si>
    <r>
      <t xml:space="preserve">Source: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12 August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</si>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</sst>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1.5"/>
      <color indexed="8"/>
      <name val="Arial"/>
      <family val="0"/>
    </font>
    <font>
      <sz val="14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right"/>
    </xf>
    <xf numFmtId="1" fontId="0" fillId="0" borderId="0" xfId="0" applyNumberFormat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NumberForma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Production and Consumption, 1960-2010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5"/>
          <c:y val="0.12175"/>
          <c:w val="0.8775"/>
          <c:h val="0.8165"/>
        </c:manualLayout>
      </c:layout>
      <c:scatterChart>
        <c:scatterStyle val="smoothMarker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ProdCons'!$B$6:$B$56</c:f>
              <c:numCache>
                <c:ptCount val="51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1236.535</c:v>
                </c:pt>
                <c:pt idx="16">
                  <c:v>1341.753</c:v>
                </c:pt>
                <c:pt idx="17">
                  <c:v>1318.999</c:v>
                </c:pt>
                <c:pt idx="18">
                  <c:v>1445.142</c:v>
                </c:pt>
                <c:pt idx="19">
                  <c:v>1409.235</c:v>
                </c:pt>
                <c:pt idx="20">
                  <c:v>1429.238</c:v>
                </c:pt>
                <c:pt idx="21">
                  <c:v>1481.908</c:v>
                </c:pt>
                <c:pt idx="22">
                  <c:v>1532.992</c:v>
                </c:pt>
                <c:pt idx="23">
                  <c:v>1469.439</c:v>
                </c:pt>
                <c:pt idx="24">
                  <c:v>1631.753</c:v>
                </c:pt>
                <c:pt idx="25">
                  <c:v>1646.507</c:v>
                </c:pt>
                <c:pt idx="26">
                  <c:v>1664.024</c:v>
                </c:pt>
                <c:pt idx="27">
                  <c:v>1600.953</c:v>
                </c:pt>
                <c:pt idx="28">
                  <c:v>1550.23</c:v>
                </c:pt>
                <c:pt idx="29">
                  <c:v>1672.654</c:v>
                </c:pt>
                <c:pt idx="30">
                  <c:v>1769.018</c:v>
                </c:pt>
                <c:pt idx="31">
                  <c:v>1708.978</c:v>
                </c:pt>
                <c:pt idx="32">
                  <c:v>1785.574</c:v>
                </c:pt>
                <c:pt idx="33">
                  <c:v>1710.782</c:v>
                </c:pt>
                <c:pt idx="34">
                  <c:v>1756.484</c:v>
                </c:pt>
                <c:pt idx="35">
                  <c:v>1707.245</c:v>
                </c:pt>
                <c:pt idx="36">
                  <c:v>1871.939</c:v>
                </c:pt>
                <c:pt idx="37">
                  <c:v>1878.935</c:v>
                </c:pt>
                <c:pt idx="38">
                  <c:v>1876.711</c:v>
                </c:pt>
                <c:pt idx="39">
                  <c:v>1874.209</c:v>
                </c:pt>
                <c:pt idx="40">
                  <c:v>1846.087</c:v>
                </c:pt>
                <c:pt idx="41">
                  <c:v>1879.78</c:v>
                </c:pt>
                <c:pt idx="42">
                  <c:v>1822.149</c:v>
                </c:pt>
                <c:pt idx="43">
                  <c:v>1863.537</c:v>
                </c:pt>
                <c:pt idx="44">
                  <c:v>2043.446</c:v>
                </c:pt>
                <c:pt idx="45">
                  <c:v>2017.325</c:v>
                </c:pt>
                <c:pt idx="46">
                  <c:v>2003.728</c:v>
                </c:pt>
                <c:pt idx="47">
                  <c:v>2124.78</c:v>
                </c:pt>
                <c:pt idx="48">
                  <c:v>2240.911</c:v>
                </c:pt>
                <c:pt idx="49">
                  <c:v>2226.478</c:v>
                </c:pt>
                <c:pt idx="50">
                  <c:v>2212.814</c:v>
                </c:pt>
              </c:numCache>
            </c:numRef>
          </c:yVal>
          <c:smooth val="1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ProdCons'!$C$6:$C$56</c:f>
              <c:numCache>
                <c:ptCount val="51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1211.834</c:v>
                </c:pt>
                <c:pt idx="16">
                  <c:v>1272.763</c:v>
                </c:pt>
                <c:pt idx="17">
                  <c:v>1319.437</c:v>
                </c:pt>
                <c:pt idx="18">
                  <c:v>1380.064</c:v>
                </c:pt>
                <c:pt idx="19">
                  <c:v>1415.694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1474.637</c:v>
                </c:pt>
                <c:pt idx="23">
                  <c:v>1500.918</c:v>
                </c:pt>
                <c:pt idx="24">
                  <c:v>1548.984</c:v>
                </c:pt>
                <c:pt idx="25">
                  <c:v>1552.701</c:v>
                </c:pt>
                <c:pt idx="26">
                  <c:v>1601.375</c:v>
                </c:pt>
                <c:pt idx="27">
                  <c:v>1639.717</c:v>
                </c:pt>
                <c:pt idx="28">
                  <c:v>1620.397</c:v>
                </c:pt>
                <c:pt idx="29">
                  <c:v>1676.72</c:v>
                </c:pt>
                <c:pt idx="30">
                  <c:v>1706.971</c:v>
                </c:pt>
                <c:pt idx="31">
                  <c:v>1713.608</c:v>
                </c:pt>
                <c:pt idx="32">
                  <c:v>1736.896</c:v>
                </c:pt>
                <c:pt idx="33">
                  <c:v>1739.693</c:v>
                </c:pt>
                <c:pt idx="34">
                  <c:v>1762.151</c:v>
                </c:pt>
                <c:pt idx="35">
                  <c:v>1739.889</c:v>
                </c:pt>
                <c:pt idx="36">
                  <c:v>1808.387</c:v>
                </c:pt>
                <c:pt idx="37">
                  <c:v>1820.336</c:v>
                </c:pt>
                <c:pt idx="38">
                  <c:v>1836.167</c:v>
                </c:pt>
                <c:pt idx="39">
                  <c:v>1856.595</c:v>
                </c:pt>
                <c:pt idx="40">
                  <c:v>1860.204</c:v>
                </c:pt>
                <c:pt idx="41">
                  <c:v>1905.357</c:v>
                </c:pt>
                <c:pt idx="42">
                  <c:v>1910.094</c:v>
                </c:pt>
                <c:pt idx="43">
                  <c:v>1936.319</c:v>
                </c:pt>
                <c:pt idx="44">
                  <c:v>1990.201</c:v>
                </c:pt>
                <c:pt idx="45">
                  <c:v>2020.971</c:v>
                </c:pt>
                <c:pt idx="46">
                  <c:v>2044.258</c:v>
                </c:pt>
                <c:pt idx="47">
                  <c:v>2096.372</c:v>
                </c:pt>
                <c:pt idx="48">
                  <c:v>2148.893</c:v>
                </c:pt>
                <c:pt idx="49">
                  <c:v>2190.488</c:v>
                </c:pt>
                <c:pt idx="50">
                  <c:v>2237.774</c:v>
                </c:pt>
              </c:numCache>
            </c:numRef>
          </c:yVal>
          <c:smooth val="1"/>
        </c:ser>
        <c:axId val="42682561"/>
        <c:axId val="48598730"/>
      </c:scatterChart>
      <c:valAx>
        <c:axId val="42682561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98730"/>
        <c:crosses val="autoZero"/>
        <c:crossBetween val="midCat"/>
        <c:dispUnits/>
      </c:valAx>
      <c:valAx>
        <c:axId val="48598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8256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"/>
          <c:y val="0.4815"/>
          <c:w val="0.217"/>
          <c:h val="0.08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Stocks, 1960-2010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75"/>
          <c:y val="0.12175"/>
          <c:w val="0.924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ProdCons'!$F$6:$F$56</c:f>
              <c:numCache>
                <c:ptCount val="51"/>
                <c:pt idx="0">
                  <c:v>203.11</c:v>
                </c:pt>
                <c:pt idx="1">
                  <c:v>181.979</c:v>
                </c:pt>
                <c:pt idx="2">
                  <c:v>189.795</c:v>
                </c:pt>
                <c:pt idx="3">
                  <c:v>192.646</c:v>
                </c:pt>
                <c:pt idx="4">
                  <c:v>193.773</c:v>
                </c:pt>
                <c:pt idx="5">
                  <c:v>159.141</c:v>
                </c:pt>
                <c:pt idx="6">
                  <c:v>189.474</c:v>
                </c:pt>
                <c:pt idx="7">
                  <c:v>213.316</c:v>
                </c:pt>
                <c:pt idx="8">
                  <c:v>243.671</c:v>
                </c:pt>
                <c:pt idx="9">
                  <c:v>227.781</c:v>
                </c:pt>
                <c:pt idx="10">
                  <c:v>192.883</c:v>
                </c:pt>
                <c:pt idx="11">
                  <c:v>217.525</c:v>
                </c:pt>
                <c:pt idx="12">
                  <c:v>180.277</c:v>
                </c:pt>
                <c:pt idx="13">
                  <c:v>191.78</c:v>
                </c:pt>
                <c:pt idx="14">
                  <c:v>198.933</c:v>
                </c:pt>
                <c:pt idx="15">
                  <c:v>218.928</c:v>
                </c:pt>
                <c:pt idx="16">
                  <c:v>279.947</c:v>
                </c:pt>
                <c:pt idx="17">
                  <c:v>277.978</c:v>
                </c:pt>
                <c:pt idx="18">
                  <c:v>333.022</c:v>
                </c:pt>
                <c:pt idx="19">
                  <c:v>327.733</c:v>
                </c:pt>
                <c:pt idx="20">
                  <c:v>307.854</c:v>
                </c:pt>
                <c:pt idx="21">
                  <c:v>331.476</c:v>
                </c:pt>
                <c:pt idx="22">
                  <c:v>388.918</c:v>
                </c:pt>
                <c:pt idx="23">
                  <c:v>347.82</c:v>
                </c:pt>
                <c:pt idx="24">
                  <c:v>427.647</c:v>
                </c:pt>
                <c:pt idx="25">
                  <c:v>518.338</c:v>
                </c:pt>
                <c:pt idx="26">
                  <c:v>572.481</c:v>
                </c:pt>
                <c:pt idx="27">
                  <c:v>528.398</c:v>
                </c:pt>
                <c:pt idx="28">
                  <c:v>450.962</c:v>
                </c:pt>
                <c:pt idx="29">
                  <c:v>441.165</c:v>
                </c:pt>
                <c:pt idx="30">
                  <c:v>495.352</c:v>
                </c:pt>
                <c:pt idx="31">
                  <c:v>486.174</c:v>
                </c:pt>
                <c:pt idx="32">
                  <c:v>521.562</c:v>
                </c:pt>
                <c:pt idx="33">
                  <c:v>484.182</c:v>
                </c:pt>
                <c:pt idx="34">
                  <c:v>479.302</c:v>
                </c:pt>
                <c:pt idx="35">
                  <c:v>437.357</c:v>
                </c:pt>
                <c:pt idx="36">
                  <c:v>487.648</c:v>
                </c:pt>
                <c:pt idx="37">
                  <c:v>542.466</c:v>
                </c:pt>
                <c:pt idx="38">
                  <c:v>581.6</c:v>
                </c:pt>
                <c:pt idx="39">
                  <c:v>586.393</c:v>
                </c:pt>
                <c:pt idx="40">
                  <c:v>566.199</c:v>
                </c:pt>
                <c:pt idx="41">
                  <c:v>536.2</c:v>
                </c:pt>
                <c:pt idx="42">
                  <c:v>443.183</c:v>
                </c:pt>
                <c:pt idx="43">
                  <c:v>357.85</c:v>
                </c:pt>
                <c:pt idx="44">
                  <c:v>406.051</c:v>
                </c:pt>
                <c:pt idx="45">
                  <c:v>392.126</c:v>
                </c:pt>
                <c:pt idx="46">
                  <c:v>346.641</c:v>
                </c:pt>
                <c:pt idx="47">
                  <c:v>369.216</c:v>
                </c:pt>
                <c:pt idx="48">
                  <c:v>450.211</c:v>
                </c:pt>
                <c:pt idx="49">
                  <c:v>476.79</c:v>
                </c:pt>
                <c:pt idx="50">
                  <c:v>444.324</c:v>
                </c:pt>
              </c:numCache>
            </c:numRef>
          </c:yVal>
          <c:smooth val="1"/>
        </c:ser>
        <c:axId val="34735387"/>
        <c:axId val="44183028"/>
      </c:scatterChart>
      <c:valAx>
        <c:axId val="34735387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83028"/>
        <c:crosses val="autoZero"/>
        <c:crossBetween val="midCat"/>
        <c:dispUnits/>
      </c:valAx>
      <c:valAx>
        <c:axId val="44183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353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Grain Stocks as Days of Consumption, 1960-2010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2175"/>
          <c:w val="0.9225"/>
          <c:h val="0.8125"/>
        </c:manualLayout>
      </c:layout>
      <c:scatterChart>
        <c:scatterStyle val="smoothMarker"/>
        <c:varyColors val="0"/>
        <c:ser>
          <c:idx val="0"/>
          <c:order val="0"/>
          <c:tx>
            <c:v>Stocks as Days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Grain ProdCons'!$A$6:$A$56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'World Grain ProdCons'!$H$6:$H$56</c:f>
              <c:numCache>
                <c:ptCount val="51"/>
                <c:pt idx="0">
                  <c:v>90.93581454454909</c:v>
                </c:pt>
                <c:pt idx="1">
                  <c:v>81.32995266327254</c:v>
                </c:pt>
                <c:pt idx="2">
                  <c:v>82.69529888410868</c:v>
                </c:pt>
                <c:pt idx="3">
                  <c:v>82.52319930334608</c:v>
                </c:pt>
                <c:pt idx="4">
                  <c:v>78.95734255897757</c:v>
                </c:pt>
                <c:pt idx="5">
                  <c:v>62.32553635519885</c:v>
                </c:pt>
                <c:pt idx="6">
                  <c:v>72.30138501490813</c:v>
                </c:pt>
                <c:pt idx="7">
                  <c:v>78.8431194843727</c:v>
                </c:pt>
                <c:pt idx="8">
                  <c:v>87.19719192224208</c:v>
                </c:pt>
                <c:pt idx="9">
                  <c:v>77.79507647566311</c:v>
                </c:pt>
                <c:pt idx="10">
                  <c:v>63.54278754204834</c:v>
                </c:pt>
                <c:pt idx="11">
                  <c:v>69.04210443018712</c:v>
                </c:pt>
                <c:pt idx="12">
                  <c:v>56.06674130745785</c:v>
                </c:pt>
                <c:pt idx="13">
                  <c:v>56.91907130445247</c:v>
                </c:pt>
                <c:pt idx="14">
                  <c:v>60.9934823732595</c:v>
                </c:pt>
                <c:pt idx="15">
                  <c:v>65.94031855848242</c:v>
                </c:pt>
                <c:pt idx="16">
                  <c:v>80.28254671136732</c:v>
                </c:pt>
                <c:pt idx="17">
                  <c:v>76.89792691882978</c:v>
                </c:pt>
                <c:pt idx="18">
                  <c:v>88.07782102858998</c:v>
                </c:pt>
                <c:pt idx="19">
                  <c:v>84.49745849032348</c:v>
                </c:pt>
                <c:pt idx="20">
                  <c:v>78.03601415064857</c:v>
                </c:pt>
                <c:pt idx="21">
                  <c:v>82.99383181826911</c:v>
                </c:pt>
                <c:pt idx="22">
                  <c:v>96.26441625973035</c:v>
                </c:pt>
                <c:pt idx="23">
                  <c:v>84.58443432619237</c:v>
                </c:pt>
                <c:pt idx="24">
                  <c:v>100.77002409321206</c:v>
                </c:pt>
                <c:pt idx="25">
                  <c:v>121.84790890197145</c:v>
                </c:pt>
                <c:pt idx="26">
                  <c:v>130.48509249863397</c:v>
                </c:pt>
                <c:pt idx="27">
                  <c:v>117.62107119704193</c:v>
                </c:pt>
                <c:pt idx="28">
                  <c:v>101.58074225020164</c:v>
                </c:pt>
                <c:pt idx="29">
                  <c:v>96.03584677226966</c:v>
                </c:pt>
                <c:pt idx="30">
                  <c:v>105.92065125886731</c:v>
                </c:pt>
                <c:pt idx="31">
                  <c:v>103.55548643563756</c:v>
                </c:pt>
                <c:pt idx="32">
                  <c:v>109.60364351118318</c:v>
                </c:pt>
                <c:pt idx="33">
                  <c:v>101.58483709482076</c:v>
                </c:pt>
                <c:pt idx="34">
                  <c:v>99.27936368676691</c:v>
                </c:pt>
                <c:pt idx="35">
                  <c:v>91.75028119609931</c:v>
                </c:pt>
                <c:pt idx="36">
                  <c:v>98.42556930568513</c:v>
                </c:pt>
                <c:pt idx="37">
                  <c:v>108.77117740900582</c:v>
                </c:pt>
                <c:pt idx="38">
                  <c:v>115.61257772305025</c:v>
                </c:pt>
                <c:pt idx="39">
                  <c:v>115.28278649894027</c:v>
                </c:pt>
                <c:pt idx="40">
                  <c:v>111.09675874258951</c:v>
                </c:pt>
                <c:pt idx="41">
                  <c:v>102.71723356830243</c:v>
                </c:pt>
                <c:pt idx="42">
                  <c:v>84.68787138224612</c:v>
                </c:pt>
                <c:pt idx="43">
                  <c:v>67.45543993525861</c:v>
                </c:pt>
                <c:pt idx="44">
                  <c:v>74.4691691944683</c:v>
                </c:pt>
                <c:pt idx="45">
                  <c:v>70.82040761594303</c:v>
                </c:pt>
                <c:pt idx="46">
                  <c:v>61.892366325581214</c:v>
                </c:pt>
                <c:pt idx="47">
                  <c:v>64.28431595155823</c:v>
                </c:pt>
                <c:pt idx="48">
                  <c:v>76.47054320526894</c:v>
                </c:pt>
                <c:pt idx="49">
                  <c:v>79.44729667544402</c:v>
                </c:pt>
                <c:pt idx="50">
                  <c:v>72.47302900114133</c:v>
                </c:pt>
              </c:numCache>
            </c:numRef>
          </c:yVal>
          <c:smooth val="1"/>
        </c:ser>
        <c:axId val="62102933"/>
        <c:axId val="22055486"/>
      </c:scatterChart>
      <c:valAx>
        <c:axId val="62102933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3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486"/>
        <c:crosses val="autoZero"/>
        <c:crossBetween val="midCat"/>
        <c:dispUnits/>
      </c:valAx>
      <c:valAx>
        <c:axId val="22055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1029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0.90675</cdr:x>
      <cdr:y>0.13525</cdr:y>
    </cdr:from>
    <cdr:to>
      <cdr:x>0.936</cdr:x>
      <cdr:y>0.87225</cdr:y>
    </cdr:to>
    <cdr:sp>
      <cdr:nvSpPr>
        <cdr:cNvPr id="1" name="Text Box 2"/>
        <cdr:cNvSpPr txBox="1">
          <a:spLocks noChangeArrowheads="1"/>
        </cdr:cNvSpPr>
      </cdr:nvSpPr>
      <cdr:spPr>
        <a:xfrm>
          <a:off x="5372100" y="6762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0.961</cdr:x>
      <cdr:y>0.13325</cdr:y>
    </cdr:from>
    <cdr:to>
      <cdr:x>0.99125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695950" y="666750"/>
          <a:ext cx="180975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</cdr:x>
      <cdr:y>0.13325</cdr:y>
    </cdr:from>
    <cdr:to>
      <cdr:x>0.9915</cdr:x>
      <cdr:y>0.8705</cdr:y>
    </cdr:to>
    <cdr:sp>
      <cdr:nvSpPr>
        <cdr:cNvPr id="1" name="Text Box 2"/>
        <cdr:cNvSpPr txBox="1">
          <a:spLocks noChangeArrowheads="1"/>
        </cdr:cNvSpPr>
      </cdr:nvSpPr>
      <cdr:spPr>
        <a:xfrm>
          <a:off x="5705475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TE%20Chapter%201%20Data%20for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Grain PAY"/>
      <sheetName val="World Grain Production (g)"/>
      <sheetName val="World Grain Area (g)"/>
      <sheetName val="World Grain Yield (g)"/>
      <sheetName val="World Grain ProdCons"/>
      <sheetName val="World Grain ProdCons (g)"/>
      <sheetName val="World Grain Stocks (g)"/>
      <sheetName val="Stocks as Days of Cons. (g)"/>
      <sheetName val="Russia Grain Production"/>
      <sheetName val="Russia Grain Prod (g)"/>
      <sheetName val="Gross World Product"/>
      <sheetName val="GWP Total (g)"/>
      <sheetName val="GWP Per Person (g)"/>
      <sheetName val="Undernourished 1969-2010"/>
      <sheetName val="Undernourished (g)"/>
      <sheetName val="Undernourished 2010"/>
      <sheetName val="Ecological Footprint"/>
      <sheetName val="Ecological Footprint (g)"/>
      <sheetName val="PAST HERE NOT FOR POSTING"/>
      <sheetName val="Undernourished 1969-2010 (2)"/>
      <sheetName val="Failing States Demography"/>
      <sheetName val="Failing States"/>
      <sheetName val="BEA Data"/>
      <sheetName val="IMF Data"/>
      <sheetName val="Working GWP"/>
      <sheetName val="Original GWP Worksheet"/>
      <sheetName val="OLD Gross World Product"/>
    </sheetNames>
    <sheetDataSet>
      <sheetData sheetId="5">
        <row r="6">
          <cell r="A6">
            <v>1960</v>
          </cell>
          <cell r="B6">
            <v>823.551</v>
          </cell>
          <cell r="C6">
            <v>815.247</v>
          </cell>
          <cell r="F6">
            <v>203.11</v>
          </cell>
          <cell r="H6">
            <v>90.93581454454909</v>
          </cell>
        </row>
        <row r="7">
          <cell r="A7">
            <v>1961</v>
          </cell>
          <cell r="B7">
            <v>799.508</v>
          </cell>
          <cell r="C7">
            <v>816.702</v>
          </cell>
          <cell r="F7">
            <v>181.979</v>
          </cell>
          <cell r="H7">
            <v>81.32995266327254</v>
          </cell>
        </row>
        <row r="8">
          <cell r="A8">
            <v>1962</v>
          </cell>
          <cell r="B8">
            <v>850.445</v>
          </cell>
          <cell r="C8">
            <v>837.716</v>
          </cell>
          <cell r="F8">
            <v>189.795</v>
          </cell>
          <cell r="H8">
            <v>82.69529888410868</v>
          </cell>
        </row>
        <row r="9">
          <cell r="A9">
            <v>1963</v>
          </cell>
          <cell r="B9">
            <v>857.738</v>
          </cell>
          <cell r="C9">
            <v>852.073</v>
          </cell>
          <cell r="F9">
            <v>192.646</v>
          </cell>
          <cell r="H9">
            <v>82.52319930334608</v>
          </cell>
        </row>
        <row r="10">
          <cell r="A10">
            <v>1964</v>
          </cell>
          <cell r="B10">
            <v>906.184</v>
          </cell>
          <cell r="C10">
            <v>895.764</v>
          </cell>
          <cell r="F10">
            <v>193.773</v>
          </cell>
          <cell r="H10">
            <v>78.95734255897757</v>
          </cell>
        </row>
        <row r="11">
          <cell r="A11">
            <v>1965</v>
          </cell>
          <cell r="B11">
            <v>904.607</v>
          </cell>
          <cell r="C11">
            <v>931.985</v>
          </cell>
          <cell r="F11">
            <v>159.141</v>
          </cell>
          <cell r="H11">
            <v>62.32553635519885</v>
          </cell>
        </row>
        <row r="12">
          <cell r="A12">
            <v>1966</v>
          </cell>
          <cell r="B12">
            <v>988.464</v>
          </cell>
          <cell r="C12">
            <v>956.524</v>
          </cell>
          <cell r="F12">
            <v>189.474</v>
          </cell>
          <cell r="H12">
            <v>72.30138501490813</v>
          </cell>
        </row>
        <row r="13">
          <cell r="A13">
            <v>1967</v>
          </cell>
          <cell r="B13">
            <v>1014.222</v>
          </cell>
          <cell r="C13">
            <v>987.535</v>
          </cell>
          <cell r="F13">
            <v>213.316</v>
          </cell>
          <cell r="H13">
            <v>78.8431194843727</v>
          </cell>
        </row>
        <row r="14">
          <cell r="A14">
            <v>1968</v>
          </cell>
          <cell r="B14">
            <v>1052.459</v>
          </cell>
          <cell r="C14">
            <v>1019.986</v>
          </cell>
          <cell r="F14">
            <v>243.671</v>
          </cell>
          <cell r="H14">
            <v>87.19719192224208</v>
          </cell>
        </row>
        <row r="15">
          <cell r="A15">
            <v>1969</v>
          </cell>
          <cell r="B15">
            <v>1063.107</v>
          </cell>
          <cell r="C15">
            <v>1068.706</v>
          </cell>
          <cell r="F15">
            <v>227.781</v>
          </cell>
          <cell r="H15">
            <v>77.79507647566311</v>
          </cell>
        </row>
        <row r="16">
          <cell r="A16">
            <v>1970</v>
          </cell>
          <cell r="B16">
            <v>1078.706</v>
          </cell>
          <cell r="C16">
            <v>1107.951</v>
          </cell>
          <cell r="F16">
            <v>192.883</v>
          </cell>
          <cell r="H16">
            <v>63.54278754204834</v>
          </cell>
        </row>
        <row r="17">
          <cell r="A17">
            <v>1971</v>
          </cell>
          <cell r="B17">
            <v>1177.258</v>
          </cell>
          <cell r="C17">
            <v>1149.974</v>
          </cell>
          <cell r="F17">
            <v>217.525</v>
          </cell>
          <cell r="H17">
            <v>69.04210443018712</v>
          </cell>
        </row>
        <row r="18">
          <cell r="A18">
            <v>1972</v>
          </cell>
          <cell r="B18">
            <v>1140.61</v>
          </cell>
          <cell r="C18">
            <v>1173.621</v>
          </cell>
          <cell r="F18">
            <v>180.277</v>
          </cell>
          <cell r="H18">
            <v>56.06674130745785</v>
          </cell>
        </row>
        <row r="19">
          <cell r="A19">
            <v>1973</v>
          </cell>
          <cell r="B19">
            <v>1252.955</v>
          </cell>
          <cell r="C19">
            <v>1229.811</v>
          </cell>
          <cell r="F19">
            <v>191.78</v>
          </cell>
          <cell r="H19">
            <v>56.91907130445247</v>
          </cell>
        </row>
        <row r="20">
          <cell r="A20">
            <v>1974</v>
          </cell>
          <cell r="B20">
            <v>1203.498</v>
          </cell>
          <cell r="C20">
            <v>1190.464</v>
          </cell>
          <cell r="F20">
            <v>198.933</v>
          </cell>
          <cell r="H20">
            <v>60.9934823732595</v>
          </cell>
        </row>
        <row r="21">
          <cell r="A21">
            <v>1975</v>
          </cell>
          <cell r="B21">
            <v>1236.535</v>
          </cell>
          <cell r="C21">
            <v>1211.834</v>
          </cell>
          <cell r="F21">
            <v>218.928</v>
          </cell>
          <cell r="H21">
            <v>65.94031855848242</v>
          </cell>
        </row>
        <row r="22">
          <cell r="A22">
            <v>1976</v>
          </cell>
          <cell r="B22">
            <v>1341.753</v>
          </cell>
          <cell r="C22">
            <v>1272.763</v>
          </cell>
          <cell r="F22">
            <v>279.947</v>
          </cell>
          <cell r="H22">
            <v>80.28254671136732</v>
          </cell>
        </row>
        <row r="23">
          <cell r="A23">
            <v>1977</v>
          </cell>
          <cell r="B23">
            <v>1318.999</v>
          </cell>
          <cell r="C23">
            <v>1319.437</v>
          </cell>
          <cell r="F23">
            <v>277.978</v>
          </cell>
          <cell r="H23">
            <v>76.89792691882978</v>
          </cell>
        </row>
        <row r="24">
          <cell r="A24">
            <v>1978</v>
          </cell>
          <cell r="B24">
            <v>1445.142</v>
          </cell>
          <cell r="C24">
            <v>1380.064</v>
          </cell>
          <cell r="F24">
            <v>333.022</v>
          </cell>
          <cell r="H24">
            <v>88.07782102858998</v>
          </cell>
        </row>
        <row r="25">
          <cell r="A25">
            <v>1979</v>
          </cell>
          <cell r="B25">
            <v>1409.235</v>
          </cell>
          <cell r="C25">
            <v>1415.694</v>
          </cell>
          <cell r="F25">
            <v>327.733</v>
          </cell>
          <cell r="H25">
            <v>84.49745849032348</v>
          </cell>
        </row>
        <row r="26">
          <cell r="A26">
            <v>1980</v>
          </cell>
          <cell r="B26">
            <v>1429.238</v>
          </cell>
          <cell r="C26">
            <v>1439.934</v>
          </cell>
          <cell r="F26">
            <v>307.854</v>
          </cell>
          <cell r="H26">
            <v>78.03601415064857</v>
          </cell>
        </row>
        <row r="27">
          <cell r="A27">
            <v>1981</v>
          </cell>
          <cell r="B27">
            <v>1481.908</v>
          </cell>
          <cell r="C27">
            <v>1457.804</v>
          </cell>
          <cell r="F27">
            <v>331.476</v>
          </cell>
          <cell r="H27">
            <v>82.99383181826911</v>
          </cell>
        </row>
        <row r="28">
          <cell r="A28">
            <v>1982</v>
          </cell>
          <cell r="B28">
            <v>1532.992</v>
          </cell>
          <cell r="C28">
            <v>1474.637</v>
          </cell>
          <cell r="F28">
            <v>388.918</v>
          </cell>
          <cell r="H28">
            <v>96.26441625973035</v>
          </cell>
        </row>
        <row r="29">
          <cell r="A29">
            <v>1983</v>
          </cell>
          <cell r="B29">
            <v>1469.439</v>
          </cell>
          <cell r="C29">
            <v>1500.918</v>
          </cell>
          <cell r="F29">
            <v>347.82</v>
          </cell>
          <cell r="H29">
            <v>84.58443432619237</v>
          </cell>
        </row>
        <row r="30">
          <cell r="A30">
            <v>1984</v>
          </cell>
          <cell r="B30">
            <v>1631.753</v>
          </cell>
          <cell r="C30">
            <v>1548.984</v>
          </cell>
          <cell r="F30">
            <v>427.647</v>
          </cell>
          <cell r="H30">
            <v>100.77002409321206</v>
          </cell>
        </row>
        <row r="31">
          <cell r="A31">
            <v>1985</v>
          </cell>
          <cell r="B31">
            <v>1646.507</v>
          </cell>
          <cell r="C31">
            <v>1552.701</v>
          </cell>
          <cell r="F31">
            <v>518.338</v>
          </cell>
          <cell r="H31">
            <v>121.84790890197145</v>
          </cell>
        </row>
        <row r="32">
          <cell r="A32">
            <v>1986</v>
          </cell>
          <cell r="B32">
            <v>1664.024</v>
          </cell>
          <cell r="C32">
            <v>1601.375</v>
          </cell>
          <cell r="F32">
            <v>572.481</v>
          </cell>
          <cell r="H32">
            <v>130.48509249863397</v>
          </cell>
        </row>
        <row r="33">
          <cell r="A33">
            <v>1987</v>
          </cell>
          <cell r="B33">
            <v>1600.953</v>
          </cell>
          <cell r="C33">
            <v>1639.717</v>
          </cell>
          <cell r="F33">
            <v>528.398</v>
          </cell>
          <cell r="H33">
            <v>117.62107119704193</v>
          </cell>
        </row>
        <row r="34">
          <cell r="A34">
            <v>1988</v>
          </cell>
          <cell r="B34">
            <v>1550.23</v>
          </cell>
          <cell r="C34">
            <v>1620.397</v>
          </cell>
          <cell r="F34">
            <v>450.962</v>
          </cell>
          <cell r="H34">
            <v>101.58074225020164</v>
          </cell>
        </row>
        <row r="35">
          <cell r="A35">
            <v>1989</v>
          </cell>
          <cell r="B35">
            <v>1672.654</v>
          </cell>
          <cell r="C35">
            <v>1676.72</v>
          </cell>
          <cell r="F35">
            <v>441.165</v>
          </cell>
          <cell r="H35">
            <v>96.03584677226966</v>
          </cell>
        </row>
        <row r="36">
          <cell r="A36">
            <v>1990</v>
          </cell>
          <cell r="B36">
            <v>1769.018</v>
          </cell>
          <cell r="C36">
            <v>1706.971</v>
          </cell>
          <cell r="F36">
            <v>495.352</v>
          </cell>
          <cell r="H36">
            <v>105.92065125886731</v>
          </cell>
        </row>
        <row r="37">
          <cell r="A37">
            <v>1991</v>
          </cell>
          <cell r="B37">
            <v>1708.978</v>
          </cell>
          <cell r="C37">
            <v>1713.608</v>
          </cell>
          <cell r="F37">
            <v>486.174</v>
          </cell>
          <cell r="H37">
            <v>103.55548643563756</v>
          </cell>
        </row>
        <row r="38">
          <cell r="A38">
            <v>1992</v>
          </cell>
          <cell r="B38">
            <v>1785.574</v>
          </cell>
          <cell r="C38">
            <v>1736.896</v>
          </cell>
          <cell r="F38">
            <v>521.562</v>
          </cell>
          <cell r="H38">
            <v>109.60364351118318</v>
          </cell>
        </row>
        <row r="39">
          <cell r="A39">
            <v>1993</v>
          </cell>
          <cell r="B39">
            <v>1710.782</v>
          </cell>
          <cell r="C39">
            <v>1739.693</v>
          </cell>
          <cell r="F39">
            <v>484.182</v>
          </cell>
          <cell r="H39">
            <v>101.58483709482076</v>
          </cell>
        </row>
        <row r="40">
          <cell r="A40">
            <v>1994</v>
          </cell>
          <cell r="B40">
            <v>1756.484</v>
          </cell>
          <cell r="C40">
            <v>1762.151</v>
          </cell>
          <cell r="F40">
            <v>479.302</v>
          </cell>
          <cell r="H40">
            <v>99.27936368676691</v>
          </cell>
        </row>
        <row r="41">
          <cell r="A41">
            <v>1995</v>
          </cell>
          <cell r="B41">
            <v>1707.245</v>
          </cell>
          <cell r="C41">
            <v>1739.889</v>
          </cell>
          <cell r="F41">
            <v>437.357</v>
          </cell>
          <cell r="H41">
            <v>91.75028119609931</v>
          </cell>
        </row>
        <row r="42">
          <cell r="A42">
            <v>1996</v>
          </cell>
          <cell r="B42">
            <v>1871.939</v>
          </cell>
          <cell r="C42">
            <v>1808.387</v>
          </cell>
          <cell r="F42">
            <v>487.648</v>
          </cell>
          <cell r="H42">
            <v>98.42556930568513</v>
          </cell>
        </row>
        <row r="43">
          <cell r="A43">
            <v>1997</v>
          </cell>
          <cell r="B43">
            <v>1878.935</v>
          </cell>
          <cell r="C43">
            <v>1820.336</v>
          </cell>
          <cell r="F43">
            <v>542.466</v>
          </cell>
          <cell r="H43">
            <v>108.77117740900582</v>
          </cell>
        </row>
        <row r="44">
          <cell r="A44">
            <v>1998</v>
          </cell>
          <cell r="B44">
            <v>1876.711</v>
          </cell>
          <cell r="C44">
            <v>1836.167</v>
          </cell>
          <cell r="F44">
            <v>581.6</v>
          </cell>
          <cell r="H44">
            <v>115.61257772305025</v>
          </cell>
        </row>
        <row r="45">
          <cell r="A45">
            <v>1999</v>
          </cell>
          <cell r="B45">
            <v>1874.209</v>
          </cell>
          <cell r="C45">
            <v>1856.595</v>
          </cell>
          <cell r="F45">
            <v>586.393</v>
          </cell>
          <cell r="H45">
            <v>115.28278649894027</v>
          </cell>
        </row>
        <row r="46">
          <cell r="A46">
            <v>2000</v>
          </cell>
          <cell r="B46">
            <v>1846.087</v>
          </cell>
          <cell r="C46">
            <v>1860.204</v>
          </cell>
          <cell r="F46">
            <v>566.199</v>
          </cell>
          <cell r="H46">
            <v>111.09675874258951</v>
          </cell>
        </row>
        <row r="47">
          <cell r="A47">
            <v>2001</v>
          </cell>
          <cell r="B47">
            <v>1879.78</v>
          </cell>
          <cell r="C47">
            <v>1905.357</v>
          </cell>
          <cell r="F47">
            <v>536.2</v>
          </cell>
          <cell r="H47">
            <v>102.71723356830243</v>
          </cell>
        </row>
        <row r="48">
          <cell r="A48">
            <v>2002</v>
          </cell>
          <cell r="B48">
            <v>1822.149</v>
          </cell>
          <cell r="C48">
            <v>1910.094</v>
          </cell>
          <cell r="F48">
            <v>443.183</v>
          </cell>
          <cell r="H48">
            <v>84.68787138224612</v>
          </cell>
        </row>
        <row r="49">
          <cell r="A49">
            <v>2003</v>
          </cell>
          <cell r="B49">
            <v>1863.537</v>
          </cell>
          <cell r="C49">
            <v>1936.319</v>
          </cell>
          <cell r="F49">
            <v>357.85</v>
          </cell>
          <cell r="H49">
            <v>67.45543993525861</v>
          </cell>
        </row>
        <row r="50">
          <cell r="A50">
            <v>2004</v>
          </cell>
          <cell r="B50">
            <v>2043.446</v>
          </cell>
          <cell r="C50">
            <v>1990.201</v>
          </cell>
          <cell r="F50">
            <v>406.051</v>
          </cell>
          <cell r="H50">
            <v>74.4691691944683</v>
          </cell>
        </row>
        <row r="51">
          <cell r="A51">
            <v>2005</v>
          </cell>
          <cell r="B51">
            <v>2017.325</v>
          </cell>
          <cell r="C51">
            <v>2020.971</v>
          </cell>
          <cell r="F51">
            <v>392.126</v>
          </cell>
          <cell r="H51">
            <v>70.82040761594303</v>
          </cell>
        </row>
        <row r="52">
          <cell r="A52">
            <v>2006</v>
          </cell>
          <cell r="B52">
            <v>2003.728</v>
          </cell>
          <cell r="C52">
            <v>2044.258</v>
          </cell>
          <cell r="F52">
            <v>346.641</v>
          </cell>
          <cell r="H52">
            <v>61.892366325581214</v>
          </cell>
        </row>
        <row r="53">
          <cell r="A53">
            <v>2007</v>
          </cell>
          <cell r="B53">
            <v>2124.78</v>
          </cell>
          <cell r="C53">
            <v>2096.372</v>
          </cell>
          <cell r="F53">
            <v>369.216</v>
          </cell>
          <cell r="H53">
            <v>64.28431595155823</v>
          </cell>
        </row>
        <row r="54">
          <cell r="A54">
            <v>2008</v>
          </cell>
          <cell r="B54">
            <v>2240.911</v>
          </cell>
          <cell r="C54">
            <v>2148.893</v>
          </cell>
          <cell r="F54">
            <v>450.211</v>
          </cell>
          <cell r="H54">
            <v>76.47054320526894</v>
          </cell>
        </row>
        <row r="55">
          <cell r="A55">
            <v>2009</v>
          </cell>
          <cell r="B55">
            <v>2226.478</v>
          </cell>
          <cell r="C55">
            <v>2190.488</v>
          </cell>
          <cell r="F55">
            <v>476.79</v>
          </cell>
          <cell r="H55">
            <v>79.44729667544402</v>
          </cell>
        </row>
        <row r="56">
          <cell r="A56">
            <v>2010</v>
          </cell>
          <cell r="B56">
            <v>2212.814</v>
          </cell>
          <cell r="C56">
            <v>2237.774</v>
          </cell>
          <cell r="F56">
            <v>444.324</v>
          </cell>
          <cell r="H56">
            <v>72.47302900114133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U6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2.140625" style="0" customWidth="1"/>
    <col min="3" max="3" width="14.7109375" style="0" customWidth="1"/>
    <col min="4" max="4" width="12.140625" style="0" customWidth="1"/>
    <col min="5" max="5" width="2.57421875" style="0" customWidth="1"/>
    <col min="6" max="6" width="13.140625" style="2" customWidth="1"/>
    <col min="7" max="7" width="15.00390625" style="2" customWidth="1"/>
    <col min="8" max="8" width="20.421875" style="2" customWidth="1"/>
  </cols>
  <sheetData>
    <row r="1" spans="1:21" ht="12.75">
      <c r="A1" s="1" t="s">
        <v>0</v>
      </c>
      <c r="O1" s="3"/>
      <c r="P1" s="3"/>
      <c r="Q1" s="3"/>
      <c r="R1" s="3"/>
      <c r="S1" s="3"/>
      <c r="T1" s="3"/>
      <c r="U1" s="3"/>
    </row>
    <row r="2" spans="15:21" ht="12.75">
      <c r="O2" s="3"/>
      <c r="P2" s="3"/>
      <c r="Q2" s="3"/>
      <c r="R2" s="3"/>
      <c r="S2" s="3"/>
      <c r="T2" s="3"/>
      <c r="U2" s="3"/>
    </row>
    <row r="3" spans="1:21" ht="33" customHeight="1">
      <c r="A3" s="4" t="s">
        <v>1</v>
      </c>
      <c r="B3" s="5" t="s">
        <v>2</v>
      </c>
      <c r="C3" s="5" t="s">
        <v>3</v>
      </c>
      <c r="D3" s="6" t="s">
        <v>4</v>
      </c>
      <c r="F3" s="6" t="s">
        <v>5</v>
      </c>
      <c r="G3" s="6" t="s">
        <v>6</v>
      </c>
      <c r="H3" s="7" t="s">
        <v>5</v>
      </c>
      <c r="O3" s="3"/>
      <c r="P3" s="3"/>
      <c r="Q3" s="3"/>
      <c r="R3" s="3"/>
      <c r="S3" s="3"/>
      <c r="T3" s="3"/>
      <c r="U3" s="3"/>
    </row>
    <row r="4" spans="1:21" ht="17.25" customHeight="1">
      <c r="A4" s="8"/>
      <c r="B4" s="9" t="s">
        <v>7</v>
      </c>
      <c r="C4" s="9"/>
      <c r="D4" s="9"/>
      <c r="F4" s="2" t="s">
        <v>7</v>
      </c>
      <c r="G4" s="2" t="s">
        <v>8</v>
      </c>
      <c r="H4" s="10" t="s">
        <v>9</v>
      </c>
      <c r="O4" s="3"/>
      <c r="P4" s="3"/>
      <c r="Q4" s="3"/>
      <c r="R4" s="3"/>
      <c r="S4" s="3"/>
      <c r="T4" s="3"/>
      <c r="U4" s="3"/>
    </row>
    <row r="5" spans="15:21" ht="12.75">
      <c r="O5" s="3"/>
      <c r="P5" s="3"/>
      <c r="Q5" s="3"/>
      <c r="R5" s="3"/>
      <c r="S5" s="3"/>
      <c r="T5" s="3"/>
      <c r="U5" s="3"/>
    </row>
    <row r="6" spans="1:21" ht="12.75">
      <c r="A6" s="8">
        <v>1960</v>
      </c>
      <c r="B6" s="11">
        <v>823.551</v>
      </c>
      <c r="C6" s="11">
        <v>815.247</v>
      </c>
      <c r="D6" s="11">
        <f aca="true" t="shared" si="0" ref="D6:D56">B6-C6</f>
        <v>8.304000000000087</v>
      </c>
      <c r="F6" s="11">
        <v>203.11</v>
      </c>
      <c r="G6" s="12">
        <f aca="true" t="shared" si="1" ref="G6:G56">(F6/C6)*100</f>
        <v>24.913921793027146</v>
      </c>
      <c r="H6" s="12">
        <f aca="true" t="shared" si="2" ref="H6:H56">(G6/100)*365</f>
        <v>90.93581454454909</v>
      </c>
      <c r="O6" s="3"/>
      <c r="P6" s="3"/>
      <c r="Q6" s="13"/>
      <c r="R6" s="3"/>
      <c r="S6" s="3"/>
      <c r="T6" s="3"/>
      <c r="U6" s="3"/>
    </row>
    <row r="7" spans="1:21" ht="12.75">
      <c r="A7" s="8">
        <v>1961</v>
      </c>
      <c r="B7" s="11">
        <v>799.508</v>
      </c>
      <c r="C7" s="11">
        <v>816.702</v>
      </c>
      <c r="D7" s="11">
        <f t="shared" si="0"/>
        <v>-17.19399999999996</v>
      </c>
      <c r="F7" s="11">
        <v>181.979</v>
      </c>
      <c r="G7" s="12">
        <f t="shared" si="1"/>
        <v>22.282178811855488</v>
      </c>
      <c r="H7" s="12">
        <f t="shared" si="2"/>
        <v>81.32995266327254</v>
      </c>
      <c r="O7" s="3"/>
      <c r="P7" s="3"/>
      <c r="Q7" s="13"/>
      <c r="R7" s="3"/>
      <c r="S7" s="3"/>
      <c r="T7" s="3"/>
      <c r="U7" s="3"/>
    </row>
    <row r="8" spans="1:21" ht="12.75">
      <c r="A8" s="8">
        <v>1962</v>
      </c>
      <c r="B8" s="11">
        <v>850.445</v>
      </c>
      <c r="C8" s="11">
        <v>837.716</v>
      </c>
      <c r="D8" s="11">
        <f t="shared" si="0"/>
        <v>12.729000000000042</v>
      </c>
      <c r="F8" s="11">
        <v>189.795</v>
      </c>
      <c r="G8" s="12">
        <f t="shared" si="1"/>
        <v>22.65624626961882</v>
      </c>
      <c r="H8" s="12">
        <f t="shared" si="2"/>
        <v>82.69529888410868</v>
      </c>
      <c r="J8" s="11"/>
      <c r="K8" s="11"/>
      <c r="L8" s="11"/>
      <c r="O8" s="3"/>
      <c r="P8" s="3"/>
      <c r="Q8" s="13"/>
      <c r="R8" s="3"/>
      <c r="S8" s="3"/>
      <c r="T8" s="3"/>
      <c r="U8" s="3"/>
    </row>
    <row r="9" spans="1:21" ht="12.75">
      <c r="A9" s="8">
        <v>1963</v>
      </c>
      <c r="B9" s="11">
        <v>857.738</v>
      </c>
      <c r="C9" s="11">
        <v>852.073</v>
      </c>
      <c r="D9" s="11">
        <f t="shared" si="0"/>
        <v>5.665000000000077</v>
      </c>
      <c r="F9" s="11">
        <v>192.646</v>
      </c>
      <c r="G9" s="12">
        <f t="shared" si="1"/>
        <v>22.60909569954687</v>
      </c>
      <c r="H9" s="12">
        <f t="shared" si="2"/>
        <v>82.52319930334608</v>
      </c>
      <c r="J9" s="11"/>
      <c r="K9" s="11"/>
      <c r="L9" s="11"/>
      <c r="O9" s="3"/>
      <c r="P9" s="3"/>
      <c r="Q9" s="13"/>
      <c r="R9" s="3"/>
      <c r="S9" s="3"/>
      <c r="T9" s="3"/>
      <c r="U9" s="3"/>
    </row>
    <row r="10" spans="1:21" ht="12.75">
      <c r="A10" s="8">
        <v>1964</v>
      </c>
      <c r="B10" s="11">
        <v>906.184</v>
      </c>
      <c r="C10" s="11">
        <v>895.764</v>
      </c>
      <c r="D10" s="11">
        <f t="shared" si="0"/>
        <v>10.419999999999959</v>
      </c>
      <c r="F10" s="11">
        <v>193.773</v>
      </c>
      <c r="G10" s="12">
        <f t="shared" si="1"/>
        <v>21.632148646295228</v>
      </c>
      <c r="H10" s="12">
        <f t="shared" si="2"/>
        <v>78.95734255897757</v>
      </c>
      <c r="J10" s="11"/>
      <c r="K10" s="11"/>
      <c r="L10" s="11"/>
      <c r="O10" s="3"/>
      <c r="P10" s="3"/>
      <c r="Q10" s="13"/>
      <c r="R10" s="3"/>
      <c r="S10" s="3"/>
      <c r="T10" s="3"/>
      <c r="U10" s="3"/>
    </row>
    <row r="11" spans="1:21" ht="12.75">
      <c r="A11" s="8">
        <v>1965</v>
      </c>
      <c r="B11" s="11">
        <v>904.607</v>
      </c>
      <c r="C11" s="11">
        <v>931.985</v>
      </c>
      <c r="D11" s="11">
        <f t="shared" si="0"/>
        <v>-27.378000000000043</v>
      </c>
      <c r="F11" s="11">
        <v>159.141</v>
      </c>
      <c r="G11" s="12">
        <f t="shared" si="1"/>
        <v>17.075489412383245</v>
      </c>
      <c r="H11" s="12">
        <f t="shared" si="2"/>
        <v>62.32553635519885</v>
      </c>
      <c r="J11" s="11"/>
      <c r="K11" s="11"/>
      <c r="L11" s="11"/>
      <c r="O11" s="3"/>
      <c r="P11" s="3"/>
      <c r="Q11" s="13"/>
      <c r="R11" s="3"/>
      <c r="S11" s="3"/>
      <c r="T11" s="3"/>
      <c r="U11" s="3"/>
    </row>
    <row r="12" spans="1:21" ht="12.75">
      <c r="A12" s="8">
        <v>1966</v>
      </c>
      <c r="B12" s="11">
        <v>988.464</v>
      </c>
      <c r="C12" s="11">
        <v>956.524</v>
      </c>
      <c r="D12" s="11">
        <f t="shared" si="0"/>
        <v>31.940000000000055</v>
      </c>
      <c r="F12" s="11">
        <v>189.474</v>
      </c>
      <c r="G12" s="12">
        <f t="shared" si="1"/>
        <v>19.808598634221408</v>
      </c>
      <c r="H12" s="12">
        <f t="shared" si="2"/>
        <v>72.30138501490813</v>
      </c>
      <c r="J12" s="11"/>
      <c r="K12" s="11"/>
      <c r="L12" s="11"/>
      <c r="O12" s="3"/>
      <c r="P12" s="3"/>
      <c r="Q12" s="13"/>
      <c r="R12" s="3"/>
      <c r="S12" s="3"/>
      <c r="T12" s="3"/>
      <c r="U12" s="3"/>
    </row>
    <row r="13" spans="1:21" ht="12.75">
      <c r="A13" s="8">
        <v>1967</v>
      </c>
      <c r="B13" s="11">
        <v>1014.222</v>
      </c>
      <c r="C13" s="11">
        <v>987.535</v>
      </c>
      <c r="D13" s="11">
        <f t="shared" si="0"/>
        <v>26.687000000000012</v>
      </c>
      <c r="F13" s="11">
        <v>213.316</v>
      </c>
      <c r="G13" s="12">
        <f t="shared" si="1"/>
        <v>21.600854653252796</v>
      </c>
      <c r="H13" s="12">
        <f t="shared" si="2"/>
        <v>78.8431194843727</v>
      </c>
      <c r="J13" s="11"/>
      <c r="K13" s="11"/>
      <c r="L13" s="11"/>
      <c r="O13" s="3"/>
      <c r="P13" s="3"/>
      <c r="Q13" s="13"/>
      <c r="R13" s="3"/>
      <c r="S13" s="3"/>
      <c r="T13" s="3"/>
      <c r="U13" s="3"/>
    </row>
    <row r="14" spans="1:21" ht="12.75">
      <c r="A14" s="8">
        <v>1968</v>
      </c>
      <c r="B14" s="11">
        <v>1052.459</v>
      </c>
      <c r="C14" s="11">
        <v>1019.986</v>
      </c>
      <c r="D14" s="11">
        <f t="shared" si="0"/>
        <v>32.47300000000007</v>
      </c>
      <c r="F14" s="11">
        <v>243.671</v>
      </c>
      <c r="G14" s="12">
        <f t="shared" si="1"/>
        <v>23.889641622532075</v>
      </c>
      <c r="H14" s="12">
        <f t="shared" si="2"/>
        <v>87.19719192224208</v>
      </c>
      <c r="J14" s="11"/>
      <c r="K14" s="11"/>
      <c r="L14" s="11"/>
      <c r="O14" s="3"/>
      <c r="P14" s="3"/>
      <c r="Q14" s="13"/>
      <c r="R14" s="3"/>
      <c r="S14" s="3"/>
      <c r="T14" s="3"/>
      <c r="U14" s="3"/>
    </row>
    <row r="15" spans="1:21" ht="12.75">
      <c r="A15" s="8">
        <v>1969</v>
      </c>
      <c r="B15" s="11">
        <v>1063.107</v>
      </c>
      <c r="C15" s="11">
        <v>1068.706</v>
      </c>
      <c r="D15" s="11">
        <f t="shared" si="0"/>
        <v>-5.598999999999933</v>
      </c>
      <c r="F15" s="11">
        <v>227.781</v>
      </c>
      <c r="G15" s="12">
        <f t="shared" si="1"/>
        <v>21.31371958237345</v>
      </c>
      <c r="H15" s="12">
        <f t="shared" si="2"/>
        <v>77.79507647566311</v>
      </c>
      <c r="J15" s="11"/>
      <c r="K15" s="11"/>
      <c r="L15" s="11"/>
      <c r="O15" s="3"/>
      <c r="P15" s="3"/>
      <c r="Q15" s="13"/>
      <c r="R15" s="3"/>
      <c r="S15" s="3"/>
      <c r="T15" s="3"/>
      <c r="U15" s="3"/>
    </row>
    <row r="16" spans="1:21" ht="12.75">
      <c r="A16" s="8">
        <v>1970</v>
      </c>
      <c r="B16" s="11">
        <v>1078.706</v>
      </c>
      <c r="C16" s="11">
        <v>1107.951</v>
      </c>
      <c r="D16" s="11">
        <f t="shared" si="0"/>
        <v>-29.24500000000012</v>
      </c>
      <c r="F16" s="11">
        <v>192.883</v>
      </c>
      <c r="G16" s="12">
        <f t="shared" si="1"/>
        <v>17.408982888232423</v>
      </c>
      <c r="H16" s="12">
        <f t="shared" si="2"/>
        <v>63.54278754204834</v>
      </c>
      <c r="J16" s="11"/>
      <c r="K16" s="11"/>
      <c r="L16" s="11"/>
      <c r="O16" s="3"/>
      <c r="P16" s="3"/>
      <c r="Q16" s="13"/>
      <c r="R16" s="3"/>
      <c r="S16" s="3"/>
      <c r="T16" s="3"/>
      <c r="U16" s="3"/>
    </row>
    <row r="17" spans="1:21" ht="12.75">
      <c r="A17" s="8">
        <v>1971</v>
      </c>
      <c r="B17" s="11">
        <v>1177.258</v>
      </c>
      <c r="C17" s="11">
        <v>1149.974</v>
      </c>
      <c r="D17" s="11">
        <f t="shared" si="0"/>
        <v>27.284000000000106</v>
      </c>
      <c r="F17" s="11">
        <v>217.525</v>
      </c>
      <c r="G17" s="12">
        <f t="shared" si="1"/>
        <v>18.915645049366336</v>
      </c>
      <c r="H17" s="12">
        <f t="shared" si="2"/>
        <v>69.04210443018712</v>
      </c>
      <c r="J17" s="11"/>
      <c r="K17" s="11"/>
      <c r="L17" s="11"/>
      <c r="O17" s="3"/>
      <c r="P17" s="3"/>
      <c r="Q17" s="13"/>
      <c r="R17" s="3"/>
      <c r="S17" s="3"/>
      <c r="T17" s="3"/>
      <c r="U17" s="3"/>
    </row>
    <row r="18" spans="1:21" ht="12.75">
      <c r="A18" s="8">
        <v>1972</v>
      </c>
      <c r="B18" s="11">
        <v>1140.61</v>
      </c>
      <c r="C18" s="11">
        <v>1173.621</v>
      </c>
      <c r="D18" s="11">
        <f t="shared" si="0"/>
        <v>-33.011000000000195</v>
      </c>
      <c r="F18" s="11">
        <v>180.277</v>
      </c>
      <c r="G18" s="12">
        <f t="shared" si="1"/>
        <v>15.360751043139137</v>
      </c>
      <c r="H18" s="12">
        <f t="shared" si="2"/>
        <v>56.06674130745785</v>
      </c>
      <c r="J18" s="11"/>
      <c r="K18" s="11"/>
      <c r="L18" s="11"/>
      <c r="O18" s="3"/>
      <c r="P18" s="3"/>
      <c r="Q18" s="13"/>
      <c r="R18" s="3"/>
      <c r="S18" s="3"/>
      <c r="T18" s="3"/>
      <c r="U18" s="3"/>
    </row>
    <row r="19" spans="1:21" ht="12.75">
      <c r="A19" s="8">
        <v>1973</v>
      </c>
      <c r="B19" s="11">
        <v>1252.955</v>
      </c>
      <c r="C19" s="11">
        <v>1229.811</v>
      </c>
      <c r="D19" s="11">
        <f t="shared" si="0"/>
        <v>23.144000000000005</v>
      </c>
      <c r="F19" s="11">
        <v>191.78</v>
      </c>
      <c r="G19" s="12">
        <f t="shared" si="1"/>
        <v>15.594266110808896</v>
      </c>
      <c r="H19" s="12">
        <f t="shared" si="2"/>
        <v>56.91907130445247</v>
      </c>
      <c r="J19" s="11"/>
      <c r="K19" s="11"/>
      <c r="L19" s="11"/>
      <c r="O19" s="3"/>
      <c r="P19" s="3"/>
      <c r="Q19" s="13"/>
      <c r="R19" s="3"/>
      <c r="S19" s="3"/>
      <c r="T19" s="3"/>
      <c r="U19" s="3"/>
    </row>
    <row r="20" spans="1:21" ht="12.75">
      <c r="A20" s="8">
        <v>1974</v>
      </c>
      <c r="B20" s="11">
        <v>1203.498</v>
      </c>
      <c r="C20" s="11">
        <v>1190.464</v>
      </c>
      <c r="D20" s="11">
        <f t="shared" si="0"/>
        <v>13.034000000000106</v>
      </c>
      <c r="F20" s="11">
        <v>198.933</v>
      </c>
      <c r="G20" s="12">
        <f t="shared" si="1"/>
        <v>16.710543115961507</v>
      </c>
      <c r="H20" s="12">
        <f t="shared" si="2"/>
        <v>60.9934823732595</v>
      </c>
      <c r="J20" s="11"/>
      <c r="K20" s="11"/>
      <c r="L20" s="11"/>
      <c r="O20" s="3"/>
      <c r="P20" s="3"/>
      <c r="Q20" s="13"/>
      <c r="R20" s="3"/>
      <c r="S20" s="3"/>
      <c r="T20" s="3"/>
      <c r="U20" s="3"/>
    </row>
    <row r="21" spans="1:21" ht="12.75">
      <c r="A21" s="8">
        <v>1975</v>
      </c>
      <c r="B21" s="11">
        <v>1236.535</v>
      </c>
      <c r="C21" s="11">
        <v>1211.834</v>
      </c>
      <c r="D21" s="11">
        <f t="shared" si="0"/>
        <v>24.701000000000022</v>
      </c>
      <c r="F21" s="11">
        <v>218.928</v>
      </c>
      <c r="G21" s="12">
        <f t="shared" si="1"/>
        <v>18.065840700954087</v>
      </c>
      <c r="H21" s="12">
        <f t="shared" si="2"/>
        <v>65.94031855848242</v>
      </c>
      <c r="J21" s="11"/>
      <c r="K21" s="11"/>
      <c r="L21" s="11"/>
      <c r="O21" s="3"/>
      <c r="P21" s="3"/>
      <c r="Q21" s="13"/>
      <c r="R21" s="3"/>
      <c r="S21" s="3"/>
      <c r="T21" s="3"/>
      <c r="U21" s="3"/>
    </row>
    <row r="22" spans="1:21" ht="12.75">
      <c r="A22" s="8">
        <v>1976</v>
      </c>
      <c r="B22" s="11">
        <v>1341.753</v>
      </c>
      <c r="C22" s="11">
        <v>1272.763</v>
      </c>
      <c r="D22" s="11">
        <f t="shared" si="0"/>
        <v>68.99000000000001</v>
      </c>
      <c r="F22" s="11">
        <v>279.947</v>
      </c>
      <c r="G22" s="12">
        <f t="shared" si="1"/>
        <v>21.995218277086938</v>
      </c>
      <c r="H22" s="12">
        <f t="shared" si="2"/>
        <v>80.28254671136732</v>
      </c>
      <c r="J22" s="11"/>
      <c r="K22" s="11"/>
      <c r="L22" s="11"/>
      <c r="O22" s="3"/>
      <c r="P22" s="3"/>
      <c r="Q22" s="13"/>
      <c r="R22" s="3"/>
      <c r="S22" s="3"/>
      <c r="T22" s="3"/>
      <c r="U22" s="3"/>
    </row>
    <row r="23" spans="1:21" ht="12.75">
      <c r="A23" s="8">
        <v>1977</v>
      </c>
      <c r="B23" s="11">
        <v>1318.999</v>
      </c>
      <c r="C23" s="11">
        <v>1319.437</v>
      </c>
      <c r="D23" s="11">
        <f t="shared" si="0"/>
        <v>-0.4379999999998745</v>
      </c>
      <c r="F23" s="11">
        <v>277.978</v>
      </c>
      <c r="G23" s="12">
        <f t="shared" si="1"/>
        <v>21.067925183241037</v>
      </c>
      <c r="H23" s="12">
        <f t="shared" si="2"/>
        <v>76.89792691882978</v>
      </c>
      <c r="J23" s="11"/>
      <c r="K23" s="11"/>
      <c r="L23" s="11"/>
      <c r="O23" s="3"/>
      <c r="P23" s="3"/>
      <c r="Q23" s="13"/>
      <c r="R23" s="3"/>
      <c r="S23" s="3"/>
      <c r="T23" s="3"/>
      <c r="U23" s="3"/>
    </row>
    <row r="24" spans="1:21" ht="12.75">
      <c r="A24" s="8">
        <v>1978</v>
      </c>
      <c r="B24" s="11">
        <v>1445.142</v>
      </c>
      <c r="C24" s="11">
        <v>1380.064</v>
      </c>
      <c r="D24" s="11">
        <f t="shared" si="0"/>
        <v>65.07799999999997</v>
      </c>
      <c r="F24" s="11">
        <v>333.022</v>
      </c>
      <c r="G24" s="12">
        <f t="shared" si="1"/>
        <v>24.13090987084657</v>
      </c>
      <c r="H24" s="12">
        <f t="shared" si="2"/>
        <v>88.07782102858998</v>
      </c>
      <c r="J24" s="11"/>
      <c r="K24" s="11"/>
      <c r="L24" s="11"/>
      <c r="O24" s="3"/>
      <c r="P24" s="3"/>
      <c r="Q24" s="13"/>
      <c r="R24" s="3"/>
      <c r="S24" s="3"/>
      <c r="T24" s="3"/>
      <c r="U24" s="3"/>
    </row>
    <row r="25" spans="1:21" ht="12.75">
      <c r="A25" s="8">
        <v>1979</v>
      </c>
      <c r="B25" s="11">
        <v>1409.235</v>
      </c>
      <c r="C25" s="11">
        <v>1415.694</v>
      </c>
      <c r="D25" s="11">
        <f t="shared" si="0"/>
        <v>-6.45900000000006</v>
      </c>
      <c r="F25" s="11">
        <v>327.733</v>
      </c>
      <c r="G25" s="12">
        <f t="shared" si="1"/>
        <v>23.149988627485886</v>
      </c>
      <c r="H25" s="12">
        <f t="shared" si="2"/>
        <v>84.49745849032348</v>
      </c>
      <c r="J25" s="11"/>
      <c r="K25" s="11"/>
      <c r="L25" s="11"/>
      <c r="O25" s="3"/>
      <c r="P25" s="3"/>
      <c r="Q25" s="13"/>
      <c r="R25" s="3"/>
      <c r="S25" s="3"/>
      <c r="T25" s="3"/>
      <c r="U25" s="3"/>
    </row>
    <row r="26" spans="1:21" ht="12.75">
      <c r="A26" s="8">
        <v>1980</v>
      </c>
      <c r="B26" s="11">
        <v>1429.238</v>
      </c>
      <c r="C26" s="11">
        <v>1439.934</v>
      </c>
      <c r="D26" s="11">
        <f t="shared" si="0"/>
        <v>-10.695999999999913</v>
      </c>
      <c r="F26" s="11">
        <v>307.854</v>
      </c>
      <c r="G26" s="12">
        <f t="shared" si="1"/>
        <v>21.379729904287277</v>
      </c>
      <c r="H26" s="12">
        <f t="shared" si="2"/>
        <v>78.03601415064857</v>
      </c>
      <c r="J26" s="11"/>
      <c r="K26" s="11"/>
      <c r="L26" s="11"/>
      <c r="O26" s="3"/>
      <c r="P26" s="3"/>
      <c r="Q26" s="13"/>
      <c r="R26" s="3"/>
      <c r="S26" s="3"/>
      <c r="T26" s="3"/>
      <c r="U26" s="3"/>
    </row>
    <row r="27" spans="1:21" ht="12.75">
      <c r="A27" s="8">
        <v>1981</v>
      </c>
      <c r="B27" s="11">
        <v>1481.908</v>
      </c>
      <c r="C27" s="11">
        <v>1457.804</v>
      </c>
      <c r="D27" s="11">
        <f t="shared" si="0"/>
        <v>24.103999999999814</v>
      </c>
      <c r="F27" s="11">
        <v>331.476</v>
      </c>
      <c r="G27" s="12">
        <f t="shared" si="1"/>
        <v>22.73803611459428</v>
      </c>
      <c r="H27" s="12">
        <f t="shared" si="2"/>
        <v>82.99383181826911</v>
      </c>
      <c r="J27" s="11"/>
      <c r="K27" s="11"/>
      <c r="L27" s="11"/>
      <c r="O27" s="3"/>
      <c r="P27" s="3"/>
      <c r="Q27" s="13"/>
      <c r="R27" s="3"/>
      <c r="S27" s="3"/>
      <c r="T27" s="3"/>
      <c r="U27" s="3"/>
    </row>
    <row r="28" spans="1:21" ht="12.75">
      <c r="A28" s="8">
        <v>1982</v>
      </c>
      <c r="B28" s="11">
        <v>1532.992</v>
      </c>
      <c r="C28" s="11">
        <v>1474.637</v>
      </c>
      <c r="D28" s="11">
        <f t="shared" si="0"/>
        <v>58.35500000000002</v>
      </c>
      <c r="F28" s="11">
        <v>388.918</v>
      </c>
      <c r="G28" s="12">
        <f t="shared" si="1"/>
        <v>26.373812673898726</v>
      </c>
      <c r="H28" s="12">
        <f t="shared" si="2"/>
        <v>96.26441625973035</v>
      </c>
      <c r="J28" s="11"/>
      <c r="K28" s="11"/>
      <c r="L28" s="11"/>
      <c r="O28" s="3"/>
      <c r="P28" s="3"/>
      <c r="Q28" s="13"/>
      <c r="R28" s="3"/>
      <c r="S28" s="3"/>
      <c r="T28" s="3"/>
      <c r="U28" s="3"/>
    </row>
    <row r="29" spans="1:21" ht="12.75">
      <c r="A29" s="8">
        <v>1983</v>
      </c>
      <c r="B29" s="11">
        <v>1469.439</v>
      </c>
      <c r="C29" s="11">
        <v>1500.918</v>
      </c>
      <c r="D29" s="11">
        <f t="shared" si="0"/>
        <v>-31.478999999999814</v>
      </c>
      <c r="F29" s="11">
        <v>347.82</v>
      </c>
      <c r="G29" s="12">
        <f t="shared" si="1"/>
        <v>23.173817623614347</v>
      </c>
      <c r="H29" s="12">
        <f t="shared" si="2"/>
        <v>84.58443432619237</v>
      </c>
      <c r="J29" s="11"/>
      <c r="K29" s="11"/>
      <c r="L29" s="11"/>
      <c r="O29" s="3"/>
      <c r="P29" s="3"/>
      <c r="Q29" s="13"/>
      <c r="R29" s="3"/>
      <c r="S29" s="3"/>
      <c r="T29" s="3"/>
      <c r="U29" s="3"/>
    </row>
    <row r="30" spans="1:21" ht="12.75">
      <c r="A30" s="8">
        <v>1984</v>
      </c>
      <c r="B30" s="11">
        <v>1631.753</v>
      </c>
      <c r="C30" s="11">
        <v>1548.984</v>
      </c>
      <c r="D30" s="11">
        <f t="shared" si="0"/>
        <v>82.769</v>
      </c>
      <c r="F30" s="11">
        <v>427.647</v>
      </c>
      <c r="G30" s="12">
        <f t="shared" si="1"/>
        <v>27.608225778962208</v>
      </c>
      <c r="H30" s="12">
        <f t="shared" si="2"/>
        <v>100.77002409321206</v>
      </c>
      <c r="J30" s="11"/>
      <c r="K30" s="11"/>
      <c r="L30" s="11"/>
      <c r="O30" s="3"/>
      <c r="P30" s="3"/>
      <c r="Q30" s="13"/>
      <c r="R30" s="3"/>
      <c r="S30" s="3"/>
      <c r="T30" s="3"/>
      <c r="U30" s="3"/>
    </row>
    <row r="31" spans="1:21" ht="12.75">
      <c r="A31" s="8">
        <v>1985</v>
      </c>
      <c r="B31" s="11">
        <v>1646.507</v>
      </c>
      <c r="C31" s="11">
        <v>1552.701</v>
      </c>
      <c r="D31" s="11">
        <f t="shared" si="0"/>
        <v>93.80600000000004</v>
      </c>
      <c r="F31" s="11">
        <v>518.338</v>
      </c>
      <c r="G31" s="12">
        <f t="shared" si="1"/>
        <v>33.38298874026615</v>
      </c>
      <c r="H31" s="12">
        <f t="shared" si="2"/>
        <v>121.84790890197145</v>
      </c>
      <c r="J31" s="11"/>
      <c r="K31" s="11"/>
      <c r="L31" s="11"/>
      <c r="O31" s="3"/>
      <c r="P31" s="3"/>
      <c r="Q31" s="13"/>
      <c r="R31" s="3"/>
      <c r="S31" s="3"/>
      <c r="T31" s="3"/>
      <c r="U31" s="3"/>
    </row>
    <row r="32" spans="1:21" ht="12.75">
      <c r="A32" s="8">
        <v>1986</v>
      </c>
      <c r="B32" s="11">
        <v>1664.024</v>
      </c>
      <c r="C32" s="11">
        <v>1601.375</v>
      </c>
      <c r="D32" s="11">
        <f t="shared" si="0"/>
        <v>62.64899999999989</v>
      </c>
      <c r="F32" s="11">
        <v>572.481</v>
      </c>
      <c r="G32" s="12">
        <f t="shared" si="1"/>
        <v>35.74934041058465</v>
      </c>
      <c r="H32" s="12">
        <f t="shared" si="2"/>
        <v>130.48509249863397</v>
      </c>
      <c r="J32" s="11"/>
      <c r="K32" s="11"/>
      <c r="L32" s="11"/>
      <c r="O32" s="3"/>
      <c r="P32" s="3"/>
      <c r="Q32" s="13"/>
      <c r="R32" s="3"/>
      <c r="S32" s="3"/>
      <c r="T32" s="3"/>
      <c r="U32" s="3"/>
    </row>
    <row r="33" spans="1:21" ht="12.75">
      <c r="A33" s="8">
        <v>1987</v>
      </c>
      <c r="B33" s="11">
        <v>1600.953</v>
      </c>
      <c r="C33" s="11">
        <v>1639.717</v>
      </c>
      <c r="D33" s="11">
        <f t="shared" si="0"/>
        <v>-38.764000000000124</v>
      </c>
      <c r="F33" s="11">
        <v>528.398</v>
      </c>
      <c r="G33" s="12">
        <f t="shared" si="1"/>
        <v>32.2249510128882</v>
      </c>
      <c r="H33" s="12">
        <f t="shared" si="2"/>
        <v>117.62107119704193</v>
      </c>
      <c r="J33" s="11"/>
      <c r="K33" s="11"/>
      <c r="L33" s="11"/>
      <c r="O33" s="3"/>
      <c r="P33" s="3"/>
      <c r="Q33" s="13"/>
      <c r="R33" s="3"/>
      <c r="S33" s="3"/>
      <c r="T33" s="3"/>
      <c r="U33" s="3"/>
    </row>
    <row r="34" spans="1:21" ht="12.75">
      <c r="A34" s="8">
        <v>1988</v>
      </c>
      <c r="B34" s="11">
        <v>1550.23</v>
      </c>
      <c r="C34" s="11">
        <v>1620.397</v>
      </c>
      <c r="D34" s="11">
        <f t="shared" si="0"/>
        <v>-70.16699999999992</v>
      </c>
      <c r="F34" s="11">
        <v>450.962</v>
      </c>
      <c r="G34" s="12">
        <f t="shared" si="1"/>
        <v>27.830340342520998</v>
      </c>
      <c r="H34" s="12">
        <f t="shared" si="2"/>
        <v>101.58074225020164</v>
      </c>
      <c r="J34" s="11"/>
      <c r="K34" s="11"/>
      <c r="L34" s="11"/>
      <c r="O34" s="3"/>
      <c r="P34" s="3"/>
      <c r="Q34" s="13"/>
      <c r="R34" s="3"/>
      <c r="S34" s="3"/>
      <c r="T34" s="3"/>
      <c r="U34" s="3"/>
    </row>
    <row r="35" spans="1:21" ht="12.75">
      <c r="A35" s="8">
        <v>1989</v>
      </c>
      <c r="B35" s="11">
        <v>1672.654</v>
      </c>
      <c r="C35" s="11">
        <v>1676.72</v>
      </c>
      <c r="D35" s="11">
        <f t="shared" si="0"/>
        <v>-4.066000000000031</v>
      </c>
      <c r="F35" s="11">
        <v>441.165</v>
      </c>
      <c r="G35" s="12">
        <f t="shared" si="1"/>
        <v>26.311190896512237</v>
      </c>
      <c r="H35" s="12">
        <f t="shared" si="2"/>
        <v>96.03584677226966</v>
      </c>
      <c r="J35" s="11"/>
      <c r="K35" s="11"/>
      <c r="L35" s="11"/>
      <c r="O35" s="3"/>
      <c r="P35" s="3"/>
      <c r="Q35" s="13"/>
      <c r="R35" s="3"/>
      <c r="S35" s="3"/>
      <c r="T35" s="3"/>
      <c r="U35" s="3"/>
    </row>
    <row r="36" spans="1:21" ht="12.75">
      <c r="A36" s="8">
        <v>1990</v>
      </c>
      <c r="B36" s="11">
        <v>1769.018</v>
      </c>
      <c r="C36" s="11">
        <v>1706.971</v>
      </c>
      <c r="D36" s="11">
        <f t="shared" si="0"/>
        <v>62.047000000000025</v>
      </c>
      <c r="F36" s="11">
        <v>495.352</v>
      </c>
      <c r="G36" s="12">
        <f t="shared" si="1"/>
        <v>29.019356509278715</v>
      </c>
      <c r="H36" s="12">
        <f t="shared" si="2"/>
        <v>105.92065125886731</v>
      </c>
      <c r="J36" s="11"/>
      <c r="K36" s="11"/>
      <c r="L36" s="11"/>
      <c r="O36" s="3"/>
      <c r="P36" s="3"/>
      <c r="Q36" s="13"/>
      <c r="R36" s="3"/>
      <c r="S36" s="3"/>
      <c r="T36" s="3"/>
      <c r="U36" s="3"/>
    </row>
    <row r="37" spans="1:21" ht="12.75">
      <c r="A37" s="8">
        <v>1991</v>
      </c>
      <c r="B37" s="11">
        <v>1708.978</v>
      </c>
      <c r="C37" s="11">
        <v>1713.608</v>
      </c>
      <c r="D37" s="11">
        <f t="shared" si="0"/>
        <v>-4.629999999999882</v>
      </c>
      <c r="F37" s="11">
        <v>486.174</v>
      </c>
      <c r="G37" s="12">
        <f t="shared" si="1"/>
        <v>28.371366146750017</v>
      </c>
      <c r="H37" s="12">
        <f t="shared" si="2"/>
        <v>103.55548643563756</v>
      </c>
      <c r="J37" s="11"/>
      <c r="K37" s="11"/>
      <c r="L37" s="11"/>
      <c r="O37" s="3"/>
      <c r="P37" s="3"/>
      <c r="Q37" s="13"/>
      <c r="R37" s="13"/>
      <c r="S37" s="3"/>
      <c r="T37" s="13"/>
      <c r="U37" s="3"/>
    </row>
    <row r="38" spans="1:21" ht="12.75">
      <c r="A38" s="8">
        <v>1992</v>
      </c>
      <c r="B38" s="11">
        <v>1785.574</v>
      </c>
      <c r="C38" s="11">
        <v>1736.896</v>
      </c>
      <c r="D38" s="11">
        <f t="shared" si="0"/>
        <v>48.67800000000011</v>
      </c>
      <c r="F38" s="11">
        <v>521.562</v>
      </c>
      <c r="G38" s="12">
        <f t="shared" si="1"/>
        <v>30.02839548251594</v>
      </c>
      <c r="H38" s="12">
        <f t="shared" si="2"/>
        <v>109.60364351118318</v>
      </c>
      <c r="J38" s="11"/>
      <c r="K38" s="11"/>
      <c r="L38" s="11"/>
      <c r="O38" s="3"/>
      <c r="P38" s="3"/>
      <c r="Q38" s="13"/>
      <c r="R38" s="13"/>
      <c r="S38" s="3"/>
      <c r="T38" s="3"/>
      <c r="U38" s="3"/>
    </row>
    <row r="39" spans="1:21" ht="12.75">
      <c r="A39" s="8">
        <v>1993</v>
      </c>
      <c r="B39" s="11">
        <v>1710.782</v>
      </c>
      <c r="C39" s="11">
        <v>1739.693</v>
      </c>
      <c r="D39" s="11">
        <f t="shared" si="0"/>
        <v>-28.911000000000058</v>
      </c>
      <c r="F39" s="11">
        <v>484.182</v>
      </c>
      <c r="G39" s="12">
        <f t="shared" si="1"/>
        <v>27.83146221775911</v>
      </c>
      <c r="H39" s="12">
        <f t="shared" si="2"/>
        <v>101.58483709482076</v>
      </c>
      <c r="J39" s="11"/>
      <c r="K39" s="11"/>
      <c r="L39" s="11"/>
      <c r="O39" s="3"/>
      <c r="P39" s="3"/>
      <c r="Q39" s="13"/>
      <c r="R39" s="13"/>
      <c r="S39" s="3"/>
      <c r="T39" s="3"/>
      <c r="U39" s="3"/>
    </row>
    <row r="40" spans="1:21" ht="12.75">
      <c r="A40" s="8">
        <v>1994</v>
      </c>
      <c r="B40" s="11">
        <v>1756.484</v>
      </c>
      <c r="C40" s="11">
        <v>1762.151</v>
      </c>
      <c r="D40" s="11">
        <f t="shared" si="0"/>
        <v>-5.667000000000144</v>
      </c>
      <c r="F40" s="11">
        <v>479.302</v>
      </c>
      <c r="G40" s="12">
        <f t="shared" si="1"/>
        <v>27.199825667607374</v>
      </c>
      <c r="H40" s="12">
        <f t="shared" si="2"/>
        <v>99.27936368676691</v>
      </c>
      <c r="J40" s="11"/>
      <c r="K40" s="11"/>
      <c r="L40" s="11"/>
      <c r="O40" s="3"/>
      <c r="P40" s="3"/>
      <c r="Q40" s="13"/>
      <c r="R40" s="13"/>
      <c r="S40" s="3"/>
      <c r="T40" s="3"/>
      <c r="U40" s="3"/>
    </row>
    <row r="41" spans="1:21" ht="12.75">
      <c r="A41" s="8">
        <v>1995</v>
      </c>
      <c r="B41" s="11">
        <v>1707.245</v>
      </c>
      <c r="C41" s="11">
        <v>1739.889</v>
      </c>
      <c r="D41" s="11">
        <f t="shared" si="0"/>
        <v>-32.644000000000005</v>
      </c>
      <c r="F41" s="11">
        <v>437.357</v>
      </c>
      <c r="G41" s="12">
        <f t="shared" si="1"/>
        <v>25.13706334139707</v>
      </c>
      <c r="H41" s="12">
        <f t="shared" si="2"/>
        <v>91.75028119609931</v>
      </c>
      <c r="J41" s="11"/>
      <c r="K41" s="11"/>
      <c r="L41" s="11"/>
      <c r="O41" s="3"/>
      <c r="P41" s="3"/>
      <c r="Q41" s="13"/>
      <c r="R41" s="13"/>
      <c r="S41" s="3"/>
      <c r="T41" s="3"/>
      <c r="U41" s="3"/>
    </row>
    <row r="42" spans="1:21" ht="12.75">
      <c r="A42" s="8">
        <v>1996</v>
      </c>
      <c r="B42" s="11">
        <v>1871.939</v>
      </c>
      <c r="C42" s="11">
        <v>1808.387</v>
      </c>
      <c r="D42" s="11">
        <f t="shared" si="0"/>
        <v>63.552000000000135</v>
      </c>
      <c r="F42" s="11">
        <v>487.648</v>
      </c>
      <c r="G42" s="12">
        <f t="shared" si="1"/>
        <v>26.965909398817843</v>
      </c>
      <c r="H42" s="12">
        <f t="shared" si="2"/>
        <v>98.42556930568513</v>
      </c>
      <c r="J42" s="11"/>
      <c r="K42" s="11"/>
      <c r="L42" s="11"/>
      <c r="O42" s="3"/>
      <c r="P42" s="3"/>
      <c r="Q42" s="13"/>
      <c r="R42" s="13"/>
      <c r="S42" s="3"/>
      <c r="T42" s="3"/>
      <c r="U42" s="3"/>
    </row>
    <row r="43" spans="1:21" ht="12.75">
      <c r="A43" s="8">
        <v>1997</v>
      </c>
      <c r="B43" s="11">
        <v>1878.935</v>
      </c>
      <c r="C43" s="11">
        <v>1820.336</v>
      </c>
      <c r="D43" s="11">
        <f t="shared" si="0"/>
        <v>58.59899999999993</v>
      </c>
      <c r="F43" s="11">
        <v>542.466</v>
      </c>
      <c r="G43" s="12">
        <f t="shared" si="1"/>
        <v>29.800322577809812</v>
      </c>
      <c r="H43" s="12">
        <f t="shared" si="2"/>
        <v>108.77117740900582</v>
      </c>
      <c r="J43" s="11"/>
      <c r="K43" s="11"/>
      <c r="L43" s="11"/>
      <c r="O43" s="3"/>
      <c r="P43" s="3"/>
      <c r="Q43" s="13"/>
      <c r="R43" s="13"/>
      <c r="S43" s="3"/>
      <c r="T43" s="3"/>
      <c r="U43" s="3"/>
    </row>
    <row r="44" spans="1:21" ht="12.75">
      <c r="A44" s="8">
        <v>1998</v>
      </c>
      <c r="B44" s="11">
        <v>1876.711</v>
      </c>
      <c r="C44" s="11">
        <v>1836.167</v>
      </c>
      <c r="D44" s="11">
        <f t="shared" si="0"/>
        <v>40.544000000000096</v>
      </c>
      <c r="F44" s="11">
        <v>581.6</v>
      </c>
      <c r="G44" s="12">
        <f t="shared" si="1"/>
        <v>31.674678828232945</v>
      </c>
      <c r="H44" s="12">
        <f t="shared" si="2"/>
        <v>115.61257772305025</v>
      </c>
      <c r="J44" s="11"/>
      <c r="K44" s="11"/>
      <c r="L44" s="11"/>
      <c r="O44" s="3"/>
      <c r="P44" s="3"/>
      <c r="Q44" s="13"/>
      <c r="R44" s="13"/>
      <c r="S44" s="3"/>
      <c r="T44" s="3"/>
      <c r="U44" s="3"/>
    </row>
    <row r="45" spans="1:21" ht="12.75">
      <c r="A45" s="8">
        <v>1999</v>
      </c>
      <c r="B45" s="11">
        <v>1874.209</v>
      </c>
      <c r="C45" s="11">
        <v>1856.595</v>
      </c>
      <c r="D45" s="11">
        <f t="shared" si="0"/>
        <v>17.614000000000033</v>
      </c>
      <c r="F45" s="11">
        <v>586.393</v>
      </c>
      <c r="G45" s="12">
        <f t="shared" si="1"/>
        <v>31.584325068202812</v>
      </c>
      <c r="H45" s="12">
        <f t="shared" si="2"/>
        <v>115.28278649894027</v>
      </c>
      <c r="J45" s="11"/>
      <c r="K45" s="11"/>
      <c r="L45" s="11"/>
      <c r="O45" s="3"/>
      <c r="P45" s="3"/>
      <c r="Q45" s="13"/>
      <c r="R45" s="13"/>
      <c r="S45" s="3"/>
      <c r="T45" s="3"/>
      <c r="U45" s="3"/>
    </row>
    <row r="46" spans="1:21" ht="12.75">
      <c r="A46" s="8">
        <v>2000</v>
      </c>
      <c r="B46" s="11">
        <v>1846.087</v>
      </c>
      <c r="C46" s="11">
        <v>1860.204</v>
      </c>
      <c r="D46" s="11">
        <f t="shared" si="0"/>
        <v>-14.116999999999962</v>
      </c>
      <c r="F46" s="11">
        <v>566.199</v>
      </c>
      <c r="G46" s="12">
        <f t="shared" si="1"/>
        <v>30.437468148654663</v>
      </c>
      <c r="H46" s="12">
        <f t="shared" si="2"/>
        <v>111.09675874258951</v>
      </c>
      <c r="J46" s="11"/>
      <c r="K46" s="11"/>
      <c r="L46" s="11"/>
      <c r="O46" s="3"/>
      <c r="P46" s="3"/>
      <c r="Q46" s="13"/>
      <c r="R46" s="13"/>
      <c r="S46" s="3"/>
      <c r="T46" s="3"/>
      <c r="U46" s="3"/>
    </row>
    <row r="47" spans="1:21" ht="12.75">
      <c r="A47" s="8">
        <v>2001</v>
      </c>
      <c r="B47" s="11">
        <v>1879.78</v>
      </c>
      <c r="C47" s="11">
        <v>1905.357</v>
      </c>
      <c r="D47" s="11">
        <f t="shared" si="0"/>
        <v>-25.576999999999998</v>
      </c>
      <c r="F47" s="11">
        <v>536.2</v>
      </c>
      <c r="G47" s="12">
        <f t="shared" si="1"/>
        <v>28.141707826932173</v>
      </c>
      <c r="H47" s="12">
        <f t="shared" si="2"/>
        <v>102.71723356830243</v>
      </c>
      <c r="J47" s="11"/>
      <c r="K47" s="11"/>
      <c r="L47" s="11"/>
      <c r="O47" s="3"/>
      <c r="P47" s="3"/>
      <c r="Q47" s="13"/>
      <c r="R47" s="13"/>
      <c r="S47" s="3"/>
      <c r="T47" s="3"/>
      <c r="U47" s="3"/>
    </row>
    <row r="48" spans="1:21" ht="12.75">
      <c r="A48" s="8">
        <v>2002</v>
      </c>
      <c r="B48" s="11">
        <v>1822.149</v>
      </c>
      <c r="C48" s="11">
        <v>1910.094</v>
      </c>
      <c r="D48" s="11">
        <f t="shared" si="0"/>
        <v>-87.94500000000016</v>
      </c>
      <c r="F48" s="11">
        <v>443.183</v>
      </c>
      <c r="G48" s="12">
        <f t="shared" si="1"/>
        <v>23.202156543081127</v>
      </c>
      <c r="H48" s="12">
        <f t="shared" si="2"/>
        <v>84.68787138224612</v>
      </c>
      <c r="J48" s="11"/>
      <c r="K48" s="11"/>
      <c r="L48" s="11"/>
      <c r="O48" s="3"/>
      <c r="P48" s="3"/>
      <c r="Q48" s="13"/>
      <c r="R48" s="13"/>
      <c r="S48" s="3"/>
      <c r="T48" s="3"/>
      <c r="U48" s="3"/>
    </row>
    <row r="49" spans="1:21" ht="12.75">
      <c r="A49" s="8">
        <v>2003</v>
      </c>
      <c r="B49" s="11">
        <v>1863.537</v>
      </c>
      <c r="C49" s="11">
        <v>1936.319</v>
      </c>
      <c r="D49" s="11">
        <f t="shared" si="0"/>
        <v>-72.78199999999993</v>
      </c>
      <c r="F49" s="11">
        <v>357.85</v>
      </c>
      <c r="G49" s="12">
        <f t="shared" si="1"/>
        <v>18.48094244801606</v>
      </c>
      <c r="H49" s="12">
        <f t="shared" si="2"/>
        <v>67.45543993525861</v>
      </c>
      <c r="J49" s="11"/>
      <c r="K49" s="11"/>
      <c r="L49" s="11"/>
      <c r="O49" s="3"/>
      <c r="P49" s="3"/>
      <c r="Q49" s="13"/>
      <c r="R49" s="13"/>
      <c r="S49" s="3"/>
      <c r="T49" s="3"/>
      <c r="U49" s="3"/>
    </row>
    <row r="50" spans="1:21" ht="12.75">
      <c r="A50" s="8">
        <v>2004</v>
      </c>
      <c r="B50" s="11">
        <v>2043.446</v>
      </c>
      <c r="C50" s="11">
        <v>1990.201</v>
      </c>
      <c r="D50" s="11">
        <f t="shared" si="0"/>
        <v>53.24499999999989</v>
      </c>
      <c r="F50" s="11">
        <v>406.051</v>
      </c>
      <c r="G50" s="12">
        <f t="shared" si="1"/>
        <v>20.402512108073505</v>
      </c>
      <c r="H50" s="12">
        <f t="shared" si="2"/>
        <v>74.4691691944683</v>
      </c>
      <c r="J50" s="11"/>
      <c r="K50" s="11"/>
      <c r="L50" s="11"/>
      <c r="O50" s="3"/>
      <c r="P50" s="3"/>
      <c r="Q50" s="13"/>
      <c r="R50" s="13"/>
      <c r="S50" s="3"/>
      <c r="T50" s="3"/>
      <c r="U50" s="3"/>
    </row>
    <row r="51" spans="1:21" ht="12.75">
      <c r="A51" s="8">
        <v>2005</v>
      </c>
      <c r="B51" s="11">
        <v>2017.325</v>
      </c>
      <c r="C51" s="11">
        <v>2020.971</v>
      </c>
      <c r="D51" s="11">
        <f t="shared" si="0"/>
        <v>-3.645999999999958</v>
      </c>
      <c r="F51" s="11">
        <v>392.126</v>
      </c>
      <c r="G51" s="12">
        <f t="shared" si="1"/>
        <v>19.402851401628226</v>
      </c>
      <c r="H51" s="12">
        <f t="shared" si="2"/>
        <v>70.82040761594303</v>
      </c>
      <c r="J51" s="11"/>
      <c r="K51" s="11"/>
      <c r="L51" s="11"/>
      <c r="O51" s="3"/>
      <c r="P51" s="3"/>
      <c r="Q51" s="13"/>
      <c r="R51" s="13"/>
      <c r="S51" s="3"/>
      <c r="T51" s="3"/>
      <c r="U51" s="3"/>
    </row>
    <row r="52" spans="1:21" ht="12.75">
      <c r="A52" s="8">
        <v>2006</v>
      </c>
      <c r="B52" s="11">
        <v>2003.728</v>
      </c>
      <c r="C52" s="11">
        <v>2044.258</v>
      </c>
      <c r="D52" s="11">
        <f t="shared" si="0"/>
        <v>-40.52999999999997</v>
      </c>
      <c r="F52" s="11">
        <v>346.641</v>
      </c>
      <c r="G52" s="12">
        <f t="shared" si="1"/>
        <v>16.95681269194006</v>
      </c>
      <c r="H52" s="12">
        <f t="shared" si="2"/>
        <v>61.892366325581214</v>
      </c>
      <c r="J52" s="11"/>
      <c r="K52" s="11"/>
      <c r="L52" s="11"/>
      <c r="O52" s="3"/>
      <c r="P52" s="3"/>
      <c r="Q52" s="13"/>
      <c r="R52" s="13"/>
      <c r="S52" s="3"/>
      <c r="T52" s="3"/>
      <c r="U52" s="3"/>
    </row>
    <row r="53" spans="1:21" ht="12.75">
      <c r="A53" s="8">
        <v>2007</v>
      </c>
      <c r="B53" s="11">
        <v>2124.78</v>
      </c>
      <c r="C53" s="11">
        <v>2096.372</v>
      </c>
      <c r="D53" s="11">
        <f t="shared" si="0"/>
        <v>28.408000000000357</v>
      </c>
      <c r="F53" s="11">
        <v>369.216</v>
      </c>
      <c r="G53" s="12">
        <f t="shared" si="1"/>
        <v>17.612141356591295</v>
      </c>
      <c r="H53" s="12">
        <f t="shared" si="2"/>
        <v>64.28431595155823</v>
      </c>
      <c r="J53" s="11"/>
      <c r="K53" s="11"/>
      <c r="L53" s="11"/>
      <c r="O53" s="3"/>
      <c r="P53" s="3"/>
      <c r="Q53" s="13"/>
      <c r="R53" s="13"/>
      <c r="S53" s="3"/>
      <c r="T53" s="3"/>
      <c r="U53" s="3"/>
    </row>
    <row r="54" spans="1:21" ht="12.75">
      <c r="A54" s="14">
        <v>2008</v>
      </c>
      <c r="B54" s="11">
        <v>2240.911</v>
      </c>
      <c r="C54" s="11">
        <v>2148.893</v>
      </c>
      <c r="D54" s="11">
        <f t="shared" si="0"/>
        <v>92.01800000000003</v>
      </c>
      <c r="F54" s="11">
        <v>450.211</v>
      </c>
      <c r="G54" s="12">
        <f t="shared" si="1"/>
        <v>20.950833754868203</v>
      </c>
      <c r="H54" s="12">
        <f t="shared" si="2"/>
        <v>76.47054320526894</v>
      </c>
      <c r="J54" s="11"/>
      <c r="K54" s="11"/>
      <c r="L54" s="11"/>
      <c r="O54" s="3"/>
      <c r="P54" s="3"/>
      <c r="Q54" s="13"/>
      <c r="R54" s="13"/>
      <c r="S54" s="3"/>
      <c r="T54" s="3"/>
      <c r="U54" s="3"/>
    </row>
    <row r="55" spans="1:21" ht="12.75">
      <c r="A55" s="14">
        <v>2009</v>
      </c>
      <c r="B55" s="11">
        <v>2226.478</v>
      </c>
      <c r="C55" s="11">
        <v>2190.488</v>
      </c>
      <c r="D55" s="11">
        <f t="shared" si="0"/>
        <v>35.99000000000024</v>
      </c>
      <c r="F55" s="11">
        <v>476.79</v>
      </c>
      <c r="G55" s="12">
        <f t="shared" si="1"/>
        <v>21.76638265080658</v>
      </c>
      <c r="H55" s="12">
        <f t="shared" si="2"/>
        <v>79.44729667544402</v>
      </c>
      <c r="J55" s="11"/>
      <c r="K55" s="11"/>
      <c r="L55" s="11"/>
      <c r="O55" s="3"/>
      <c r="P55" s="3"/>
      <c r="Q55" s="13"/>
      <c r="R55" s="13"/>
      <c r="S55" s="3"/>
      <c r="T55" s="3"/>
      <c r="U55" s="3"/>
    </row>
    <row r="56" spans="1:21" ht="12.75">
      <c r="A56" s="4">
        <v>2010</v>
      </c>
      <c r="B56" s="15">
        <v>2212.814</v>
      </c>
      <c r="C56" s="15">
        <v>2237.774</v>
      </c>
      <c r="D56" s="15">
        <f t="shared" si="0"/>
        <v>-24.960000000000036</v>
      </c>
      <c r="F56" s="15">
        <v>444.324</v>
      </c>
      <c r="G56" s="16">
        <f t="shared" si="1"/>
        <v>19.855624383874336</v>
      </c>
      <c r="H56" s="16">
        <f t="shared" si="2"/>
        <v>72.47302900114133</v>
      </c>
      <c r="J56" s="11"/>
      <c r="K56" s="11"/>
      <c r="L56" s="11"/>
      <c r="O56" s="3"/>
      <c r="P56" s="3"/>
      <c r="Q56" s="13"/>
      <c r="R56" s="13"/>
      <c r="S56" s="3"/>
      <c r="T56" s="3"/>
      <c r="U56" s="3"/>
    </row>
    <row r="57" spans="10:21" ht="12.75">
      <c r="J57" s="11"/>
      <c r="K57" s="11"/>
      <c r="L57" s="11"/>
      <c r="O57" s="3"/>
      <c r="P57" s="3"/>
      <c r="Q57" s="3"/>
      <c r="R57" s="3"/>
      <c r="S57" s="3"/>
      <c r="T57" s="3"/>
      <c r="U57" s="3"/>
    </row>
    <row r="58" spans="1:21" ht="28.5" customHeight="1">
      <c r="A58" s="17" t="s">
        <v>10</v>
      </c>
      <c r="B58" s="17"/>
      <c r="C58" s="17"/>
      <c r="D58" s="17"/>
      <c r="E58" s="17"/>
      <c r="F58" s="17"/>
      <c r="G58" s="17"/>
      <c r="H58" s="17"/>
      <c r="J58" s="11"/>
      <c r="K58" s="11"/>
      <c r="L58" s="11"/>
      <c r="O58" s="3"/>
      <c r="P58" s="3"/>
      <c r="Q58" s="3"/>
      <c r="R58" s="3"/>
      <c r="S58" s="3"/>
      <c r="T58" s="3"/>
      <c r="U58" s="3"/>
    </row>
    <row r="59" spans="1:8" ht="12.75">
      <c r="A59" s="18"/>
      <c r="B59" s="18"/>
      <c r="C59" s="18"/>
      <c r="D59" s="18"/>
      <c r="E59" s="18"/>
      <c r="F59" s="19"/>
      <c r="G59" s="19"/>
      <c r="H59" s="19"/>
    </row>
    <row r="60" spans="1:8" ht="41.25" customHeight="1">
      <c r="A60" s="20" t="s">
        <v>11</v>
      </c>
      <c r="B60" s="20"/>
      <c r="C60" s="20"/>
      <c r="D60" s="20"/>
      <c r="E60" s="20"/>
      <c r="F60" s="20"/>
      <c r="G60" s="20"/>
      <c r="H60" s="20"/>
    </row>
  </sheetData>
  <sheetProtection/>
  <mergeCells count="3">
    <mergeCell ref="B4:D4"/>
    <mergeCell ref="A58:H58"/>
    <mergeCell ref="A60:H60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2010-12-21T15:07:43Z</dcterms:created>
  <dcterms:modified xsi:type="dcterms:W3CDTF">2010-12-21T15:09:44Z</dcterms:modified>
  <cp:category/>
  <cp:version/>
  <cp:contentType/>
  <cp:contentStatus/>
</cp:coreProperties>
</file>