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ipments" sheetId="2" r:id="rId2"/>
    <sheet name="DATA" sheetId="3" r:id="rId3"/>
  </sheets>
  <externalReferences>
    <externalReference r:id="rId6"/>
  </externalReferences>
  <definedNames>
    <definedName name="__123Graph_A" localSheetId="2" hidden="1">'DATA'!#REF!</definedName>
    <definedName name="__123Graph_A" hidden="1">'[1]DATA'!#REF!</definedName>
    <definedName name="__123Graph_ACELLEFFICIENCY" localSheetId="2" hidden="1">'DATA'!#REF!</definedName>
    <definedName name="__123Graph_ACELLEFFICIENCY" hidden="1">'[1]DATA'!#REF!</definedName>
    <definedName name="__123Graph_AMODELT" localSheetId="2" hidden="1">'DATA'!#REF!</definedName>
    <definedName name="__123Graph_AMODELT" hidden="1">'[1]DATA'!#REF!</definedName>
    <definedName name="__123Graph_APVPRICES" hidden="1">'DATA'!#REF!</definedName>
    <definedName name="__123Graph_APVSHIPMENTS" hidden="1">'DATA'!$B$8:$B$31</definedName>
    <definedName name="__123Graph_ASTHERMALPRICE" localSheetId="2" hidden="1">'DATA'!#REF!</definedName>
    <definedName name="__123Graph_ASTHERMALPRICE" hidden="1">'[1]DATA'!#REF!</definedName>
    <definedName name="__123Graph_BCELLEFFICIENCY" localSheetId="2" hidden="1">'DATA'!#REF!</definedName>
    <definedName name="__123Graph_BCELLEFFICIENCY" hidden="1">'[1]DATA'!#REF!</definedName>
    <definedName name="__123Graph_BMODELT" localSheetId="2" hidden="1">'DATA'!#REF!</definedName>
    <definedName name="__123Graph_BMODELT" hidden="1">'[1]DATA'!#REF!</definedName>
    <definedName name="__123Graph_CCELLEFFICIENCY" localSheetId="2" hidden="1">'DATA'!#REF!</definedName>
    <definedName name="__123Graph_CCELLEFFICIENCY" hidden="1">'[1]DATA'!#REF!</definedName>
    <definedName name="__123Graph_LBL_AMODELT" localSheetId="2" hidden="1">'DATA'!#REF!</definedName>
    <definedName name="__123Graph_LBL_AMODELT" hidden="1">'[1]DATA'!#REF!</definedName>
    <definedName name="__123Graph_X" localSheetId="2" hidden="1">'DATA'!#REF!</definedName>
    <definedName name="__123Graph_X" hidden="1">'[1]DATA'!#REF!</definedName>
    <definedName name="__123Graph_XCELLEFFICIENCY" localSheetId="2" hidden="1">'DATA'!#REF!</definedName>
    <definedName name="__123Graph_XCELLEFFICIENCY" hidden="1">'[1]DATA'!#REF!</definedName>
    <definedName name="__123Graph_XMODELT" localSheetId="2" hidden="1">'DATA'!#REF!</definedName>
    <definedName name="__123Graph_XMODELT" hidden="1">'[1]DATA'!#REF!</definedName>
    <definedName name="__123Graph_XPVPRICES" hidden="1">'DATA'!$A$9:$A$31</definedName>
    <definedName name="__123Graph_XPVSHIPMENTS" hidden="1">'DATA'!$A$8:$A$31</definedName>
    <definedName name="__123Graph_XSTHERMALPRICE" localSheetId="2" hidden="1">'DATA'!#REF!</definedName>
    <definedName name="__123Graph_XSTHERMALPRICE" hidden="1">'[1]DATA'!#REF!</definedName>
    <definedName name="_Regression_Int" localSheetId="2" hidden="1">1</definedName>
    <definedName name="T">'DATA'!#REF!</definedName>
  </definedNames>
  <calcPr fullCalcOnLoad="1"/>
</workbook>
</file>

<file path=xl/sharedStrings.xml><?xml version="1.0" encoding="utf-8"?>
<sst xmlns="http://schemas.openxmlformats.org/spreadsheetml/2006/main" count="22" uniqueCount="12">
  <si>
    <t>Shipments/Production</t>
  </si>
  <si>
    <t>Year</t>
  </si>
  <si>
    <t>Annual</t>
  </si>
  <si>
    <t>(megawatts)</t>
  </si>
  <si>
    <t>Compiled by Worldwatch Institute and Earth Policy Institute from Paul Maycock, PV Energy Systems.</t>
  </si>
  <si>
    <t>Cumulative Production</t>
  </si>
  <si>
    <t>Annual Growth</t>
  </si>
  <si>
    <t>(percent)</t>
  </si>
  <si>
    <t>See Worldwatch publication Vital Signs 2002 for more information.</t>
  </si>
  <si>
    <t>World Solar Cell Annual Production, 1971-2001</t>
  </si>
  <si>
    <t>World Photovoltaic Shipments, 1971-2001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</si>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</sst>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10">
    <font>
      <sz val="10"/>
      <name val="Arial"/>
      <family val="0"/>
    </font>
    <font>
      <sz val="10"/>
      <name val="Courier"/>
      <family val="0"/>
    </font>
    <font>
      <sz val="10.25"/>
      <name val="Arial"/>
      <family val="0"/>
    </font>
    <font>
      <sz val="18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right"/>
      <protection/>
    </xf>
    <xf numFmtId="0" fontId="0" fillId="0" borderId="0" xfId="21" applyFont="1" applyAlignment="1" applyProtection="1">
      <alignment horizontal="right"/>
      <protection/>
    </xf>
    <xf numFmtId="0" fontId="0" fillId="0" borderId="0" xfId="21" applyFont="1" applyProtection="1">
      <alignment/>
      <protection/>
    </xf>
    <xf numFmtId="170" fontId="0" fillId="0" borderId="0" xfId="21" applyNumberFormat="1" applyFont="1">
      <alignment/>
      <protection/>
    </xf>
    <xf numFmtId="0" fontId="0" fillId="0" borderId="0" xfId="21" applyFont="1" applyAlignment="1" applyProtection="1">
      <alignment horizontal="left"/>
      <protection/>
    </xf>
    <xf numFmtId="0" fontId="5" fillId="0" borderId="0" xfId="21" applyFont="1">
      <alignment/>
      <protection/>
    </xf>
    <xf numFmtId="171" fontId="0" fillId="0" borderId="0" xfId="21" applyNumberFormat="1" applyFont="1">
      <alignment/>
      <protection/>
    </xf>
    <xf numFmtId="0" fontId="4" fillId="0" borderId="0" xfId="21" applyFont="1" applyAlignment="1" applyProtection="1">
      <alignment horizontal="left" vertical="top"/>
      <protection/>
    </xf>
    <xf numFmtId="0" fontId="0" fillId="0" borderId="0" xfId="21" applyFont="1" applyAlignment="1">
      <alignment horizontal="left" vertical="top"/>
      <protection/>
    </xf>
    <xf numFmtId="0" fontId="0" fillId="0" borderId="1" xfId="21" applyFont="1" applyBorder="1" applyAlignment="1" applyProtection="1">
      <alignment horizontal="left" vertical="top"/>
      <protection/>
    </xf>
    <xf numFmtId="0" fontId="0" fillId="0" borderId="0" xfId="21" applyFont="1" applyBorder="1" applyAlignment="1">
      <alignment horizontal="left" vertical="top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>
      <alignment/>
      <protection/>
    </xf>
    <xf numFmtId="0" fontId="0" fillId="0" borderId="0" xfId="21" applyFont="1" applyAlignment="1" applyProtection="1">
      <alignment horizontal="left" vertical="top"/>
      <protection/>
    </xf>
    <xf numFmtId="0" fontId="5" fillId="0" borderId="0" xfId="21" applyFont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World Photovoltaic Shipments, 1971-2001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DATA!$A$8:$A$35</c:f>
              <c:numCache>
                <c:ptCount val="28"/>
                <c:pt idx="0">
                  <c:v>1971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</c:numCache>
            </c:numRef>
          </c:xVal>
          <c:yVal>
            <c:numRef>
              <c:f>DATA!$B$8:$B$35</c:f>
              <c:numCache>
                <c:ptCount val="28"/>
                <c:pt idx="0">
                  <c:v>0.1</c:v>
                </c:pt>
                <c:pt idx="1">
                  <c:v>1.8</c:v>
                </c:pt>
                <c:pt idx="2">
                  <c:v>2</c:v>
                </c:pt>
                <c:pt idx="3">
                  <c:v>2.2</c:v>
                </c:pt>
                <c:pt idx="4">
                  <c:v>2.5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17</c:v>
                </c:pt>
                <c:pt idx="10">
                  <c:v>22</c:v>
                </c:pt>
                <c:pt idx="11">
                  <c:v>23</c:v>
                </c:pt>
                <c:pt idx="12">
                  <c:v>26</c:v>
                </c:pt>
                <c:pt idx="13">
                  <c:v>29</c:v>
                </c:pt>
                <c:pt idx="14">
                  <c:v>34</c:v>
                </c:pt>
                <c:pt idx="15">
                  <c:v>40</c:v>
                </c:pt>
                <c:pt idx="16">
                  <c:v>46</c:v>
                </c:pt>
                <c:pt idx="17">
                  <c:v>55</c:v>
                </c:pt>
                <c:pt idx="18">
                  <c:v>58</c:v>
                </c:pt>
                <c:pt idx="19">
                  <c:v>60</c:v>
                </c:pt>
                <c:pt idx="20">
                  <c:v>69</c:v>
                </c:pt>
                <c:pt idx="21">
                  <c:v>79</c:v>
                </c:pt>
                <c:pt idx="22">
                  <c:v>89</c:v>
                </c:pt>
                <c:pt idx="23">
                  <c:v>126</c:v>
                </c:pt>
                <c:pt idx="24">
                  <c:v>153</c:v>
                </c:pt>
                <c:pt idx="25">
                  <c:v>201</c:v>
                </c:pt>
                <c:pt idx="26">
                  <c:v>288</c:v>
                </c:pt>
                <c:pt idx="27">
                  <c:v>395</c:v>
                </c:pt>
              </c:numCache>
            </c:numRef>
          </c:yVal>
          <c:smooth val="0"/>
        </c:ser>
        <c:axId val="2348431"/>
        <c:axId val="57357980"/>
      </c:scatterChart>
      <c:valAx>
        <c:axId val="2348431"/>
        <c:scaling>
          <c:orientation val="minMax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Paul Maycock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57980"/>
        <c:crosses val="autoZero"/>
        <c:crossBetween val="midCat"/>
        <c:dispUnits/>
      </c:valAx>
      <c:valAx>
        <c:axId val="57357980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57900"/>
    <xdr:graphicFrame>
      <xdr:nvGraphicFramePr>
        <xdr:cNvPr id="1" name="Chart 1"/>
        <xdr:cNvGraphicFramePr/>
      </xdr:nvGraphicFramePr>
      <xdr:xfrm>
        <a:off x="0" y="0"/>
        <a:ext cx="97155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9.8515625" style="0" customWidth="1"/>
    <col min="4" max="4" width="13.140625" style="0" customWidth="1"/>
  </cols>
  <sheetData>
    <row r="1" spans="1:6" ht="12.75">
      <c r="A1" s="12" t="s">
        <v>10</v>
      </c>
      <c r="B1" s="2"/>
      <c r="C1" s="3"/>
      <c r="D1" s="3"/>
      <c r="E1" s="3"/>
      <c r="F1" s="3"/>
    </row>
    <row r="2" spans="1:6" ht="12.75">
      <c r="A2" s="13"/>
      <c r="B2" s="3"/>
      <c r="C2" s="3"/>
      <c r="D2" s="3"/>
      <c r="E2" s="3"/>
      <c r="F2" s="3"/>
    </row>
    <row r="3" spans="1:6" ht="12.75">
      <c r="A3" s="14" t="s">
        <v>1</v>
      </c>
      <c r="B3" s="5" t="s">
        <v>2</v>
      </c>
      <c r="C3" s="4" t="s">
        <v>5</v>
      </c>
      <c r="D3" s="4" t="s">
        <v>6</v>
      </c>
      <c r="E3" s="3"/>
      <c r="F3" s="3"/>
    </row>
    <row r="4" spans="1:6" ht="12.75">
      <c r="A4" s="15"/>
      <c r="B4" s="16" t="s">
        <v>3</v>
      </c>
      <c r="C4" s="17" t="s">
        <v>3</v>
      </c>
      <c r="D4" s="17" t="s">
        <v>7</v>
      </c>
      <c r="E4" s="3"/>
      <c r="F4" s="3"/>
    </row>
    <row r="5" spans="1:6" ht="12.75">
      <c r="A5" s="13"/>
      <c r="B5" s="3"/>
      <c r="C5" s="3"/>
      <c r="D5" s="3"/>
      <c r="E5" s="3"/>
      <c r="F5" s="3"/>
    </row>
    <row r="6" spans="1:6" ht="12.75">
      <c r="A6" s="18">
        <v>1971</v>
      </c>
      <c r="B6" s="3">
        <v>0.1</v>
      </c>
      <c r="C6" s="3">
        <f>B6</f>
        <v>0.1</v>
      </c>
      <c r="D6" s="11"/>
      <c r="E6" s="3"/>
      <c r="F6" s="3"/>
    </row>
    <row r="7" spans="1:6" ht="12.75">
      <c r="A7" s="18">
        <f>A6+4</f>
        <v>1975</v>
      </c>
      <c r="B7" s="3">
        <v>1.8</v>
      </c>
      <c r="C7" s="3">
        <f aca="true" t="shared" si="0" ref="C7:C33">C6+B7</f>
        <v>1.9000000000000001</v>
      </c>
      <c r="D7" s="11"/>
      <c r="E7" s="3"/>
      <c r="F7" s="3"/>
    </row>
    <row r="8" spans="1:6" ht="12.75">
      <c r="A8" s="18">
        <f aca="true" t="shared" si="1" ref="A8:A24">A7+1</f>
        <v>1976</v>
      </c>
      <c r="B8" s="3">
        <v>2</v>
      </c>
      <c r="C8" s="3">
        <f t="shared" si="0"/>
        <v>3.9000000000000004</v>
      </c>
      <c r="D8" s="11"/>
      <c r="E8" s="3"/>
      <c r="F8" s="3"/>
    </row>
    <row r="9" spans="1:6" ht="12.75">
      <c r="A9" s="18">
        <f t="shared" si="1"/>
        <v>1977</v>
      </c>
      <c r="B9" s="3">
        <v>2.2</v>
      </c>
      <c r="C9" s="3">
        <f t="shared" si="0"/>
        <v>6.1000000000000005</v>
      </c>
      <c r="D9" s="11"/>
      <c r="E9" s="3"/>
      <c r="F9" s="3"/>
    </row>
    <row r="10" spans="1:6" ht="12.75">
      <c r="A10" s="18">
        <f t="shared" si="1"/>
        <v>1978</v>
      </c>
      <c r="B10" s="3">
        <v>2.5</v>
      </c>
      <c r="C10" s="3">
        <f t="shared" si="0"/>
        <v>8.600000000000001</v>
      </c>
      <c r="D10" s="11"/>
      <c r="E10" s="3"/>
      <c r="F10" s="3"/>
    </row>
    <row r="11" spans="1:6" ht="12.75">
      <c r="A11" s="18">
        <f t="shared" si="1"/>
        <v>1979</v>
      </c>
      <c r="B11" s="3">
        <v>4</v>
      </c>
      <c r="C11" s="3">
        <f t="shared" si="0"/>
        <v>12.600000000000001</v>
      </c>
      <c r="D11" s="11"/>
      <c r="E11" s="3"/>
      <c r="F11" s="3"/>
    </row>
    <row r="12" spans="1:6" ht="12.75">
      <c r="A12" s="18">
        <f t="shared" si="1"/>
        <v>1980</v>
      </c>
      <c r="B12" s="3">
        <v>7</v>
      </c>
      <c r="C12" s="3">
        <f t="shared" si="0"/>
        <v>19.6</v>
      </c>
      <c r="D12" s="11"/>
      <c r="E12" s="3"/>
      <c r="F12" s="3"/>
    </row>
    <row r="13" spans="1:6" ht="12.75">
      <c r="A13" s="18">
        <f t="shared" si="1"/>
        <v>1981</v>
      </c>
      <c r="B13" s="3">
        <v>8</v>
      </c>
      <c r="C13" s="3">
        <f t="shared" si="0"/>
        <v>27.6</v>
      </c>
      <c r="D13" s="11"/>
      <c r="E13" s="3"/>
      <c r="F13" s="3"/>
    </row>
    <row r="14" spans="1:6" ht="12.75">
      <c r="A14" s="18">
        <f t="shared" si="1"/>
        <v>1982</v>
      </c>
      <c r="B14" s="3">
        <v>9</v>
      </c>
      <c r="C14" s="3">
        <f t="shared" si="0"/>
        <v>36.6</v>
      </c>
      <c r="D14" s="11"/>
      <c r="E14" s="3"/>
      <c r="F14" s="3"/>
    </row>
    <row r="15" spans="1:6" ht="12.75">
      <c r="A15" s="18">
        <f t="shared" si="1"/>
        <v>1983</v>
      </c>
      <c r="B15" s="3">
        <v>17</v>
      </c>
      <c r="C15" s="3">
        <f t="shared" si="0"/>
        <v>53.6</v>
      </c>
      <c r="D15" s="11"/>
      <c r="E15" s="3"/>
      <c r="F15" s="3"/>
    </row>
    <row r="16" spans="1:6" ht="12.75">
      <c r="A16" s="18">
        <f t="shared" si="1"/>
        <v>1984</v>
      </c>
      <c r="B16" s="3">
        <v>22</v>
      </c>
      <c r="C16" s="3">
        <f t="shared" si="0"/>
        <v>75.6</v>
      </c>
      <c r="D16" s="11"/>
      <c r="E16" s="3"/>
      <c r="F16" s="3"/>
    </row>
    <row r="17" spans="1:6" ht="12.75">
      <c r="A17" s="18">
        <f t="shared" si="1"/>
        <v>1985</v>
      </c>
      <c r="B17" s="3">
        <v>23</v>
      </c>
      <c r="C17" s="3">
        <f t="shared" si="0"/>
        <v>98.6</v>
      </c>
      <c r="D17" s="11"/>
      <c r="E17" s="3"/>
      <c r="F17" s="3"/>
    </row>
    <row r="18" spans="1:6" ht="12.75">
      <c r="A18" s="18">
        <f t="shared" si="1"/>
        <v>1986</v>
      </c>
      <c r="B18" s="3">
        <v>26</v>
      </c>
      <c r="C18" s="3">
        <f t="shared" si="0"/>
        <v>124.6</v>
      </c>
      <c r="D18" s="11"/>
      <c r="E18" s="3"/>
      <c r="F18" s="3"/>
    </row>
    <row r="19" spans="1:6" ht="12.75">
      <c r="A19" s="18">
        <f t="shared" si="1"/>
        <v>1987</v>
      </c>
      <c r="B19" s="3">
        <v>29</v>
      </c>
      <c r="C19" s="3">
        <f t="shared" si="0"/>
        <v>153.6</v>
      </c>
      <c r="D19" s="11"/>
      <c r="E19" s="3"/>
      <c r="F19" s="3"/>
    </row>
    <row r="20" spans="1:6" ht="12.75">
      <c r="A20" s="18">
        <f t="shared" si="1"/>
        <v>1988</v>
      </c>
      <c r="B20" s="3">
        <v>34</v>
      </c>
      <c r="C20" s="3">
        <f t="shared" si="0"/>
        <v>187.6</v>
      </c>
      <c r="D20" s="11"/>
      <c r="E20" s="3"/>
      <c r="F20" s="3"/>
    </row>
    <row r="21" spans="1:6" ht="12.75">
      <c r="A21" s="18">
        <f t="shared" si="1"/>
        <v>1989</v>
      </c>
      <c r="B21" s="3">
        <v>40</v>
      </c>
      <c r="C21" s="3">
        <f t="shared" si="0"/>
        <v>227.6</v>
      </c>
      <c r="D21" s="11"/>
      <c r="E21" s="3"/>
      <c r="F21" s="3"/>
    </row>
    <row r="22" spans="1:6" ht="12.75">
      <c r="A22" s="18">
        <f t="shared" si="1"/>
        <v>1990</v>
      </c>
      <c r="B22" s="3">
        <v>46</v>
      </c>
      <c r="C22" s="3">
        <f t="shared" si="0"/>
        <v>273.6</v>
      </c>
      <c r="D22" s="11">
        <f aca="true" t="shared" si="2" ref="D22:D33">(B22-B21)/B21</f>
        <v>0.15</v>
      </c>
      <c r="E22" s="11"/>
      <c r="F22" s="3"/>
    </row>
    <row r="23" spans="1:6" ht="12.75">
      <c r="A23" s="18">
        <f t="shared" si="1"/>
        <v>1991</v>
      </c>
      <c r="B23" s="3">
        <v>55</v>
      </c>
      <c r="C23" s="3">
        <f t="shared" si="0"/>
        <v>328.6</v>
      </c>
      <c r="D23" s="11">
        <f t="shared" si="2"/>
        <v>0.1956521739130435</v>
      </c>
      <c r="E23" s="11"/>
      <c r="F23" s="3"/>
    </row>
    <row r="24" spans="1:6" ht="12.75">
      <c r="A24" s="18">
        <f t="shared" si="1"/>
        <v>1992</v>
      </c>
      <c r="B24" s="3">
        <v>58</v>
      </c>
      <c r="C24" s="3">
        <f t="shared" si="0"/>
        <v>386.6</v>
      </c>
      <c r="D24" s="11">
        <f t="shared" si="2"/>
        <v>0.05454545454545454</v>
      </c>
      <c r="E24" s="11"/>
      <c r="F24" s="3"/>
    </row>
    <row r="25" spans="1:6" ht="12.75">
      <c r="A25" s="18">
        <v>1993</v>
      </c>
      <c r="B25" s="3">
        <v>60</v>
      </c>
      <c r="C25" s="3">
        <f t="shared" si="0"/>
        <v>446.6</v>
      </c>
      <c r="D25" s="11">
        <f t="shared" si="2"/>
        <v>0.034482758620689655</v>
      </c>
      <c r="E25" s="11"/>
      <c r="F25" s="3"/>
    </row>
    <row r="26" spans="1:6" ht="12.75">
      <c r="A26" s="18">
        <v>1994</v>
      </c>
      <c r="B26" s="3">
        <v>69</v>
      </c>
      <c r="C26" s="3">
        <f t="shared" si="0"/>
        <v>515.6</v>
      </c>
      <c r="D26" s="11">
        <f t="shared" si="2"/>
        <v>0.15</v>
      </c>
      <c r="E26" s="11"/>
      <c r="F26" s="3"/>
    </row>
    <row r="27" spans="1:6" ht="12.75">
      <c r="A27" s="18">
        <v>1995</v>
      </c>
      <c r="B27" s="3">
        <v>79</v>
      </c>
      <c r="C27" s="3">
        <f t="shared" si="0"/>
        <v>594.6</v>
      </c>
      <c r="D27" s="11">
        <f t="shared" si="2"/>
        <v>0.14492753623188406</v>
      </c>
      <c r="E27" s="11"/>
      <c r="F27" s="3"/>
    </row>
    <row r="28" spans="1:6" ht="12.75">
      <c r="A28" s="18">
        <v>1996</v>
      </c>
      <c r="B28" s="3">
        <v>89</v>
      </c>
      <c r="C28" s="3">
        <f t="shared" si="0"/>
        <v>683.6</v>
      </c>
      <c r="D28" s="11">
        <f t="shared" si="2"/>
        <v>0.12658227848101267</v>
      </c>
      <c r="E28" s="11"/>
      <c r="F28" s="3"/>
    </row>
    <row r="29" spans="1:6" ht="12.75">
      <c r="A29" s="18">
        <v>1997</v>
      </c>
      <c r="B29" s="3">
        <v>126</v>
      </c>
      <c r="C29" s="3">
        <f t="shared" si="0"/>
        <v>809.6</v>
      </c>
      <c r="D29" s="11">
        <f t="shared" si="2"/>
        <v>0.4157303370786517</v>
      </c>
      <c r="E29" s="11"/>
      <c r="F29" s="3"/>
    </row>
    <row r="30" spans="1:6" ht="12.75">
      <c r="A30" s="13">
        <v>1998</v>
      </c>
      <c r="B30" s="3">
        <v>153</v>
      </c>
      <c r="C30" s="3">
        <f t="shared" si="0"/>
        <v>962.6</v>
      </c>
      <c r="D30" s="11">
        <f t="shared" si="2"/>
        <v>0.21428571428571427</v>
      </c>
      <c r="E30" s="11"/>
      <c r="F30" s="3"/>
    </row>
    <row r="31" spans="1:6" ht="12.75">
      <c r="A31" s="13">
        <v>1999</v>
      </c>
      <c r="B31" s="3">
        <v>201</v>
      </c>
      <c r="C31" s="3">
        <f t="shared" si="0"/>
        <v>1163.6</v>
      </c>
      <c r="D31" s="11">
        <f t="shared" si="2"/>
        <v>0.3137254901960784</v>
      </c>
      <c r="E31" s="11"/>
      <c r="F31" s="3"/>
    </row>
    <row r="32" spans="1:6" ht="12.75">
      <c r="A32" s="13">
        <v>2000</v>
      </c>
      <c r="B32" s="3">
        <v>288</v>
      </c>
      <c r="C32" s="3">
        <f t="shared" si="0"/>
        <v>1451.6</v>
      </c>
      <c r="D32" s="11">
        <f t="shared" si="2"/>
        <v>0.43283582089552236</v>
      </c>
      <c r="E32" s="11"/>
      <c r="F32" s="3"/>
    </row>
    <row r="33" spans="1:6" ht="12.75">
      <c r="A33" s="13">
        <v>2001</v>
      </c>
      <c r="B33" s="3">
        <v>395</v>
      </c>
      <c r="C33" s="3">
        <f t="shared" si="0"/>
        <v>1846.6</v>
      </c>
      <c r="D33" s="11">
        <f t="shared" si="2"/>
        <v>0.3715277777777778</v>
      </c>
      <c r="E33" s="11"/>
      <c r="F33" s="3"/>
    </row>
    <row r="34" spans="1:6" ht="12.75">
      <c r="A34" s="19"/>
      <c r="B34" s="10"/>
      <c r="C34" s="10"/>
      <c r="D34" s="10"/>
      <c r="E34" s="10"/>
      <c r="F34" s="10"/>
    </row>
    <row r="35" spans="1:6" ht="12.75">
      <c r="A35" s="18" t="s">
        <v>4</v>
      </c>
      <c r="B35" s="3"/>
      <c r="C35" s="3"/>
      <c r="D35" s="3"/>
      <c r="E35" s="3"/>
      <c r="F35" s="3"/>
    </row>
    <row r="36" spans="1:6" ht="12.75">
      <c r="A36" s="13"/>
      <c r="B36" s="3"/>
      <c r="C36" s="3"/>
      <c r="D36" s="3"/>
      <c r="E36" s="8"/>
      <c r="F36" s="3"/>
    </row>
    <row r="37" spans="1:6" ht="12.75">
      <c r="A37" s="18" t="s">
        <v>8</v>
      </c>
      <c r="B37" s="3"/>
      <c r="C37" s="3"/>
      <c r="D37" s="3"/>
      <c r="E37" s="3"/>
      <c r="F37" s="3"/>
    </row>
    <row r="38" spans="1:6" ht="12.75">
      <c r="A38" s="13"/>
      <c r="B38" s="3"/>
      <c r="C38" s="3"/>
      <c r="D38" s="3"/>
      <c r="E38" s="3"/>
      <c r="F38" s="3"/>
    </row>
    <row r="39" spans="1:6" ht="12.75">
      <c r="A39" s="13" t="s">
        <v>11</v>
      </c>
      <c r="B39" s="3"/>
      <c r="C39" s="3"/>
      <c r="D39" s="3"/>
      <c r="E39" s="3"/>
      <c r="F39" s="3"/>
    </row>
    <row r="40" spans="1:6" ht="12.75">
      <c r="A40" s="13"/>
      <c r="B40" s="3"/>
      <c r="C40" s="3"/>
      <c r="D40" s="3"/>
      <c r="E40" s="3"/>
      <c r="F4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0"/>
  <sheetViews>
    <sheetView showGridLines="0" workbookViewId="0" topLeftCell="A1">
      <selection activeCell="A1" sqref="A1"/>
    </sheetView>
  </sheetViews>
  <sheetFormatPr defaultColWidth="11.140625" defaultRowHeight="12.75"/>
  <cols>
    <col min="1" max="1" width="11.140625" style="3" customWidth="1"/>
    <col min="2" max="2" width="19.140625" style="3" customWidth="1"/>
    <col min="3" max="3" width="20.28125" style="3" customWidth="1"/>
    <col min="4" max="4" width="13.57421875" style="3" customWidth="1"/>
    <col min="5" max="5" width="14.8515625" style="3" customWidth="1"/>
    <col min="6" max="16384" width="11.140625" style="3" customWidth="1"/>
  </cols>
  <sheetData>
    <row r="1" spans="1:2" ht="12.75">
      <c r="A1" s="1" t="s">
        <v>9</v>
      </c>
      <c r="B1" s="2"/>
    </row>
    <row r="4" ht="12.75">
      <c r="B4" s="5" t="s">
        <v>0</v>
      </c>
    </row>
    <row r="5" spans="1:4" ht="12.75">
      <c r="A5" s="6" t="s">
        <v>1</v>
      </c>
      <c r="B5" s="6" t="s">
        <v>2</v>
      </c>
      <c r="C5" s="3" t="s">
        <v>5</v>
      </c>
      <c r="D5" s="3" t="s">
        <v>6</v>
      </c>
    </row>
    <row r="6" spans="1:4" ht="12.75">
      <c r="A6" s="4"/>
      <c r="B6" s="5" t="s">
        <v>3</v>
      </c>
      <c r="C6" s="3" t="s">
        <v>3</v>
      </c>
      <c r="D6" s="3" t="s">
        <v>7</v>
      </c>
    </row>
    <row r="8" spans="1:4" ht="12.75">
      <c r="A8" s="7">
        <v>1971</v>
      </c>
      <c r="B8" s="3">
        <v>0.1</v>
      </c>
      <c r="C8" s="3">
        <f>B8</f>
        <v>0.1</v>
      </c>
      <c r="D8" s="11"/>
    </row>
    <row r="9" spans="1:4" ht="12.75">
      <c r="A9" s="7">
        <f>A8+4</f>
        <v>1975</v>
      </c>
      <c r="B9" s="3">
        <v>1.8</v>
      </c>
      <c r="C9" s="3">
        <f>C8+B9</f>
        <v>1.9000000000000001</v>
      </c>
      <c r="D9" s="11"/>
    </row>
    <row r="10" spans="1:4" ht="12.75">
      <c r="A10" s="7">
        <f aca="true" t="shared" si="0" ref="A10:A26">A9+1</f>
        <v>1976</v>
      </c>
      <c r="B10" s="3">
        <v>2</v>
      </c>
      <c r="C10" s="3">
        <f>C9+B10</f>
        <v>3.9000000000000004</v>
      </c>
      <c r="D10" s="11"/>
    </row>
    <row r="11" spans="1:4" ht="12.75">
      <c r="A11" s="7">
        <f t="shared" si="0"/>
        <v>1977</v>
      </c>
      <c r="B11" s="3">
        <v>2.2</v>
      </c>
      <c r="C11" s="3">
        <f aca="true" t="shared" si="1" ref="C11:C35">C10+B11</f>
        <v>6.1000000000000005</v>
      </c>
      <c r="D11" s="11"/>
    </row>
    <row r="12" spans="1:4" ht="12.75">
      <c r="A12" s="7">
        <f t="shared" si="0"/>
        <v>1978</v>
      </c>
      <c r="B12" s="3">
        <v>2.5</v>
      </c>
      <c r="C12" s="3">
        <f t="shared" si="1"/>
        <v>8.600000000000001</v>
      </c>
      <c r="D12" s="11"/>
    </row>
    <row r="13" spans="1:4" ht="12.75">
      <c r="A13" s="7">
        <f t="shared" si="0"/>
        <v>1979</v>
      </c>
      <c r="B13" s="3">
        <v>4</v>
      </c>
      <c r="C13" s="3">
        <f t="shared" si="1"/>
        <v>12.600000000000001</v>
      </c>
      <c r="D13" s="11"/>
    </row>
    <row r="14" spans="1:4" ht="12.75">
      <c r="A14" s="7">
        <f t="shared" si="0"/>
        <v>1980</v>
      </c>
      <c r="B14" s="3">
        <v>7</v>
      </c>
      <c r="C14" s="3">
        <f t="shared" si="1"/>
        <v>19.6</v>
      </c>
      <c r="D14" s="11"/>
    </row>
    <row r="15" spans="1:4" ht="12.75">
      <c r="A15" s="7">
        <f t="shared" si="0"/>
        <v>1981</v>
      </c>
      <c r="B15" s="3">
        <v>8</v>
      </c>
      <c r="C15" s="3">
        <f t="shared" si="1"/>
        <v>27.6</v>
      </c>
      <c r="D15" s="11"/>
    </row>
    <row r="16" spans="1:4" ht="12.75">
      <c r="A16" s="7">
        <f t="shared" si="0"/>
        <v>1982</v>
      </c>
      <c r="B16" s="3">
        <v>9</v>
      </c>
      <c r="C16" s="3">
        <f t="shared" si="1"/>
        <v>36.6</v>
      </c>
      <c r="D16" s="11"/>
    </row>
    <row r="17" spans="1:4" ht="12.75">
      <c r="A17" s="7">
        <f t="shared" si="0"/>
        <v>1983</v>
      </c>
      <c r="B17" s="3">
        <v>17</v>
      </c>
      <c r="C17" s="3">
        <f t="shared" si="1"/>
        <v>53.6</v>
      </c>
      <c r="D17" s="11"/>
    </row>
    <row r="18" spans="1:4" ht="12.75">
      <c r="A18" s="7">
        <f t="shared" si="0"/>
        <v>1984</v>
      </c>
      <c r="B18" s="3">
        <v>22</v>
      </c>
      <c r="C18" s="3">
        <f t="shared" si="1"/>
        <v>75.6</v>
      </c>
      <c r="D18" s="11"/>
    </row>
    <row r="19" spans="1:4" ht="12.75">
      <c r="A19" s="7">
        <f t="shared" si="0"/>
        <v>1985</v>
      </c>
      <c r="B19" s="3">
        <v>23</v>
      </c>
      <c r="C19" s="3">
        <f t="shared" si="1"/>
        <v>98.6</v>
      </c>
      <c r="D19" s="11"/>
    </row>
    <row r="20" spans="1:4" ht="12.75">
      <c r="A20" s="7">
        <f t="shared" si="0"/>
        <v>1986</v>
      </c>
      <c r="B20" s="3">
        <v>26</v>
      </c>
      <c r="C20" s="3">
        <f t="shared" si="1"/>
        <v>124.6</v>
      </c>
      <c r="D20" s="11"/>
    </row>
    <row r="21" spans="1:4" ht="12.75">
      <c r="A21" s="7">
        <f t="shared" si="0"/>
        <v>1987</v>
      </c>
      <c r="B21" s="3">
        <v>29</v>
      </c>
      <c r="C21" s="3">
        <f t="shared" si="1"/>
        <v>153.6</v>
      </c>
      <c r="D21" s="11"/>
    </row>
    <row r="22" spans="1:4" ht="12.75">
      <c r="A22" s="7">
        <f t="shared" si="0"/>
        <v>1988</v>
      </c>
      <c r="B22" s="3">
        <v>34</v>
      </c>
      <c r="C22" s="3">
        <f t="shared" si="1"/>
        <v>187.6</v>
      </c>
      <c r="D22" s="11"/>
    </row>
    <row r="23" spans="1:4" ht="12.75">
      <c r="A23" s="7">
        <f t="shared" si="0"/>
        <v>1989</v>
      </c>
      <c r="B23" s="3">
        <v>40</v>
      </c>
      <c r="C23" s="3">
        <f t="shared" si="1"/>
        <v>227.6</v>
      </c>
      <c r="D23" s="11"/>
    </row>
    <row r="24" spans="1:5" ht="12.75">
      <c r="A24" s="7">
        <f t="shared" si="0"/>
        <v>1990</v>
      </c>
      <c r="B24" s="3">
        <v>46</v>
      </c>
      <c r="C24" s="3">
        <f t="shared" si="1"/>
        <v>273.6</v>
      </c>
      <c r="D24" s="11">
        <f>(B24-B23)/B23</f>
        <v>0.15</v>
      </c>
      <c r="E24" s="11"/>
    </row>
    <row r="25" spans="1:5" ht="12.75">
      <c r="A25" s="7">
        <f t="shared" si="0"/>
        <v>1991</v>
      </c>
      <c r="B25" s="3">
        <v>55</v>
      </c>
      <c r="C25" s="3">
        <f t="shared" si="1"/>
        <v>328.6</v>
      </c>
      <c r="D25" s="11">
        <f aca="true" t="shared" si="2" ref="D25:D35">(B25-B24)/B24</f>
        <v>0.1956521739130435</v>
      </c>
      <c r="E25" s="11"/>
    </row>
    <row r="26" spans="1:5" ht="12.75">
      <c r="A26" s="7">
        <f t="shared" si="0"/>
        <v>1992</v>
      </c>
      <c r="B26" s="3">
        <v>58</v>
      </c>
      <c r="C26" s="3">
        <f t="shared" si="1"/>
        <v>386.6</v>
      </c>
      <c r="D26" s="11">
        <f t="shared" si="2"/>
        <v>0.05454545454545454</v>
      </c>
      <c r="E26" s="11"/>
    </row>
    <row r="27" spans="1:5" ht="12.75">
      <c r="A27" s="7">
        <v>1993</v>
      </c>
      <c r="B27" s="3">
        <v>60</v>
      </c>
      <c r="C27" s="3">
        <f t="shared" si="1"/>
        <v>446.6</v>
      </c>
      <c r="D27" s="11">
        <f t="shared" si="2"/>
        <v>0.034482758620689655</v>
      </c>
      <c r="E27" s="11"/>
    </row>
    <row r="28" spans="1:5" ht="12.75">
      <c r="A28" s="7">
        <v>1994</v>
      </c>
      <c r="B28" s="3">
        <v>69</v>
      </c>
      <c r="C28" s="3">
        <f t="shared" si="1"/>
        <v>515.6</v>
      </c>
      <c r="D28" s="11">
        <f t="shared" si="2"/>
        <v>0.15</v>
      </c>
      <c r="E28" s="11"/>
    </row>
    <row r="29" spans="1:5" ht="12.75">
      <c r="A29" s="7">
        <v>1995</v>
      </c>
      <c r="B29" s="3">
        <v>79</v>
      </c>
      <c r="C29" s="3">
        <f t="shared" si="1"/>
        <v>594.6</v>
      </c>
      <c r="D29" s="11">
        <f t="shared" si="2"/>
        <v>0.14492753623188406</v>
      </c>
      <c r="E29" s="11"/>
    </row>
    <row r="30" spans="1:5" ht="12.75">
      <c r="A30" s="7">
        <v>1996</v>
      </c>
      <c r="B30" s="3">
        <v>89</v>
      </c>
      <c r="C30" s="3">
        <f t="shared" si="1"/>
        <v>683.6</v>
      </c>
      <c r="D30" s="11">
        <f t="shared" si="2"/>
        <v>0.12658227848101267</v>
      </c>
      <c r="E30" s="11"/>
    </row>
    <row r="31" spans="1:5" ht="12.75">
      <c r="A31" s="7">
        <v>1997</v>
      </c>
      <c r="B31" s="3">
        <v>126</v>
      </c>
      <c r="C31" s="3">
        <f t="shared" si="1"/>
        <v>809.6</v>
      </c>
      <c r="D31" s="11">
        <f t="shared" si="2"/>
        <v>0.4157303370786517</v>
      </c>
      <c r="E31" s="11"/>
    </row>
    <row r="32" spans="1:5" ht="12.75">
      <c r="A32" s="3">
        <v>1998</v>
      </c>
      <c r="B32" s="3">
        <v>153</v>
      </c>
      <c r="C32" s="3">
        <f t="shared" si="1"/>
        <v>962.6</v>
      </c>
      <c r="D32" s="11">
        <f t="shared" si="2"/>
        <v>0.21428571428571427</v>
      </c>
      <c r="E32" s="11"/>
    </row>
    <row r="33" spans="1:5" ht="12.75">
      <c r="A33" s="3">
        <v>1999</v>
      </c>
      <c r="B33" s="3">
        <v>201</v>
      </c>
      <c r="C33" s="3">
        <f t="shared" si="1"/>
        <v>1163.6</v>
      </c>
      <c r="D33" s="11">
        <f t="shared" si="2"/>
        <v>0.3137254901960784</v>
      </c>
      <c r="E33" s="11"/>
    </row>
    <row r="34" spans="1:5" ht="12.75">
      <c r="A34" s="3">
        <v>2000</v>
      </c>
      <c r="B34" s="3">
        <v>288</v>
      </c>
      <c r="C34" s="3">
        <f t="shared" si="1"/>
        <v>1451.6</v>
      </c>
      <c r="D34" s="11">
        <f t="shared" si="2"/>
        <v>0.43283582089552236</v>
      </c>
      <c r="E34" s="11"/>
    </row>
    <row r="35" spans="1:5" ht="12.75">
      <c r="A35" s="3">
        <v>2001</v>
      </c>
      <c r="B35" s="3">
        <v>395</v>
      </c>
      <c r="C35" s="3">
        <f t="shared" si="1"/>
        <v>1846.6</v>
      </c>
      <c r="D35" s="11">
        <f t="shared" si="2"/>
        <v>0.3715277777777778</v>
      </c>
      <c r="E35" s="11"/>
    </row>
    <row r="36" s="10" customFormat="1" ht="12.75"/>
    <row r="37" ht="12.75">
      <c r="A37" s="9" t="s">
        <v>4</v>
      </c>
    </row>
    <row r="38" ht="12.75">
      <c r="E38" s="8"/>
    </row>
    <row r="39" ht="12.75">
      <c r="E39" s="8"/>
    </row>
    <row r="40" ht="12.75">
      <c r="A40" s="9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Z. Ratterman</dc:creator>
  <cp:keywords/>
  <dc:description/>
  <cp:lastModifiedBy>Sway</cp:lastModifiedBy>
  <cp:lastPrinted>2002-11-25T16:27:36Z</cp:lastPrinted>
  <dcterms:created xsi:type="dcterms:W3CDTF">2001-07-10T14:56:02Z</dcterms:created>
  <dcterms:modified xsi:type="dcterms:W3CDTF">2009-04-01T20:56:40Z</dcterms:modified>
  <cp:category/>
  <cp:version/>
  <cp:contentType/>
  <cp:contentStatus/>
</cp:coreProperties>
</file>