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0" yWindow="3450" windowWidth="13395" windowHeight="6105"/>
  </bookViews>
  <sheets>
    <sheet name="Amazon Forest Los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XS_THERMAL_PRICE" hidden="1">[3]DATA!#REF!</definedName>
    <definedName name="_12__123Graph_AS_THERMAL_PRICE" hidden="1">[2]DATA!#REF!</definedName>
    <definedName name="_16__123Graph_BCELL_EFFICIENCY" hidden="1">[2]DATA!#REF!</definedName>
    <definedName name="_2__123Graph_AMODEL_T" hidden="1">[3]DATA!#REF!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[3]DATA!#REF!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[3]DATA!#REF!</definedName>
    <definedName name="_40__123Graph_XS_THERMAL_PRICE" hidden="1">[2]DATA!#REF!</definedName>
    <definedName name="_5__123Graph_BMODEL_T" hidden="1">[3]DATA!#REF!</definedName>
    <definedName name="_6__123Graph_CCELL_EFFICIENCY" hidden="1">[3]DATA!#REF!</definedName>
    <definedName name="_7__123Graph_LBL_AMODEL_T" hidden="1">[3]DATA!#REF!</definedName>
    <definedName name="_8__123Graph_AMODEL_T" hidden="1">[2]DATA!#REF!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[2]DATA!#REF!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E6" i="1"/>
  <c r="B8" i="1" l="1"/>
  <c r="E8" i="1" l="1"/>
  <c r="B9" i="1"/>
  <c r="B10" i="1" l="1"/>
  <c r="E9" i="1"/>
  <c r="B11" i="1" l="1"/>
  <c r="E10" i="1"/>
  <c r="E11" i="1" l="1"/>
  <c r="B12" i="1"/>
  <c r="E12" i="1" l="1"/>
  <c r="B13" i="1"/>
  <c r="B14" i="1" l="1"/>
  <c r="E13" i="1"/>
  <c r="B15" i="1" l="1"/>
  <c r="E14" i="1"/>
  <c r="E15" i="1" l="1"/>
  <c r="B16" i="1"/>
  <c r="E16" i="1" l="1"/>
  <c r="B17" i="1"/>
  <c r="B18" i="1" l="1"/>
  <c r="E17" i="1"/>
  <c r="B19" i="1" l="1"/>
  <c r="E18" i="1"/>
  <c r="B20" i="1" l="1"/>
  <c r="E19" i="1"/>
  <c r="E20" i="1" l="1"/>
  <c r="B21" i="1"/>
  <c r="B22" i="1" l="1"/>
  <c r="E21" i="1"/>
  <c r="B23" i="1" l="1"/>
  <c r="E22" i="1"/>
  <c r="B24" i="1" l="1"/>
  <c r="E23" i="1"/>
  <c r="E24" i="1" l="1"/>
  <c r="B25" i="1"/>
  <c r="B26" i="1" l="1"/>
  <c r="E25" i="1"/>
  <c r="B27" i="1" l="1"/>
  <c r="E26" i="1"/>
  <c r="B28" i="1" l="1"/>
  <c r="E27" i="1"/>
  <c r="E28" i="1" l="1"/>
  <c r="B29" i="1"/>
  <c r="B30" i="1" l="1"/>
  <c r="E29" i="1"/>
  <c r="B31" i="1" l="1"/>
  <c r="E31" i="1" s="1"/>
  <c r="E30" i="1"/>
</calcChain>
</file>

<file path=xl/sharedStrings.xml><?xml version="1.0" encoding="utf-8"?>
<sst xmlns="http://schemas.openxmlformats.org/spreadsheetml/2006/main" count="14" uniqueCount="14">
  <si>
    <t>Loss of Forest Cover in the Brazilian Amazon, 1970-2011</t>
  </si>
  <si>
    <t>Year</t>
  </si>
  <si>
    <t>Estimated Cover</t>
  </si>
  <si>
    <t>Annual Loss</t>
  </si>
  <si>
    <t>Total Loss Since 1970</t>
  </si>
  <si>
    <t>Share of 1970 Cover Remaining</t>
  </si>
  <si>
    <t>Square Kilometers</t>
  </si>
  <si>
    <t>Percent</t>
  </si>
  <si>
    <t>n.a</t>
  </si>
  <si>
    <t>n.a.</t>
  </si>
  <si>
    <t>…</t>
  </si>
  <si>
    <t>Note: Estimated forest cover figures are for the end of the corresponding year.</t>
  </si>
  <si>
    <t>Source: Compiled by Earth Policy Institute with 1970-1987 data from Rhett A. Butler, "Calculating Deforestation Figures for the Amazon," Mongabay.com, viewed 27 June 2012; and with 1988-2011 annual forest loss data from Brazil National Institute for Space Research, "Taxas Anuais do Desmatamento - 1988 até 2011," at www.obt.inpe.br/prodes/prodes_1988_2011.htm, viewed 17 September 2012.</t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</si>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</sst>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  <numFmt numFmtId="166" formatCode="mmmm\ d\,\ yyyy"/>
    <numFmt numFmtId="167" formatCode="yyyy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4">
    <xf numFmtId="0" fontId="0" fillId="0" borderId="0"/>
    <xf numFmtId="0" fontId="19" fillId="0" borderId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16" fillId="12" borderId="0" applyNumberFormat="0" applyBorder="0" applyAlignment="0" applyProtection="0"/>
    <xf numFmtId="0" fontId="22" fillId="40" borderId="0" applyNumberFormat="0" applyBorder="0" applyAlignment="0" applyProtection="0"/>
    <xf numFmtId="0" fontId="16" fillId="16" borderId="0" applyNumberFormat="0" applyBorder="0" applyAlignment="0" applyProtection="0"/>
    <xf numFmtId="0" fontId="22" fillId="41" borderId="0" applyNumberFormat="0" applyBorder="0" applyAlignment="0" applyProtection="0"/>
    <xf numFmtId="0" fontId="16" fillId="20" borderId="0" applyNumberFormat="0" applyBorder="0" applyAlignment="0" applyProtection="0"/>
    <xf numFmtId="0" fontId="22" fillId="44" borderId="0" applyNumberFormat="0" applyBorder="0" applyAlignment="0" applyProtection="0"/>
    <xf numFmtId="0" fontId="16" fillId="24" borderId="0" applyNumberFormat="0" applyBorder="0" applyAlignment="0" applyProtection="0"/>
    <xf numFmtId="0" fontId="22" fillId="45" borderId="0" applyNumberFormat="0" applyBorder="0" applyAlignment="0" applyProtection="0"/>
    <xf numFmtId="0" fontId="16" fillId="28" borderId="0" applyNumberFormat="0" applyBorder="0" applyAlignment="0" applyProtection="0"/>
    <xf numFmtId="0" fontId="22" fillId="46" borderId="0" applyNumberFormat="0" applyBorder="0" applyAlignment="0" applyProtection="0"/>
    <xf numFmtId="0" fontId="16" fillId="32" borderId="0" applyNumberFormat="0" applyBorder="0" applyAlignment="0" applyProtection="0"/>
    <xf numFmtId="0" fontId="22" fillId="47" borderId="0" applyNumberFormat="0" applyBorder="0" applyAlignment="0" applyProtection="0"/>
    <xf numFmtId="0" fontId="16" fillId="9" borderId="0" applyNumberFormat="0" applyBorder="0" applyAlignment="0" applyProtection="0"/>
    <xf numFmtId="0" fontId="22" fillId="48" borderId="0" applyNumberFormat="0" applyBorder="0" applyAlignment="0" applyProtection="0"/>
    <xf numFmtId="0" fontId="16" fillId="13" borderId="0" applyNumberFormat="0" applyBorder="0" applyAlignment="0" applyProtection="0"/>
    <xf numFmtId="0" fontId="22" fillId="49" borderId="0" applyNumberFormat="0" applyBorder="0" applyAlignment="0" applyProtection="0"/>
    <xf numFmtId="0" fontId="16" fillId="17" borderId="0" applyNumberFormat="0" applyBorder="0" applyAlignment="0" applyProtection="0"/>
    <xf numFmtId="0" fontId="22" fillId="44" borderId="0" applyNumberFormat="0" applyBorder="0" applyAlignment="0" applyProtection="0"/>
    <xf numFmtId="0" fontId="16" fillId="21" borderId="0" applyNumberFormat="0" applyBorder="0" applyAlignment="0" applyProtection="0"/>
    <xf numFmtId="0" fontId="22" fillId="45" borderId="0" applyNumberFormat="0" applyBorder="0" applyAlignment="0" applyProtection="0"/>
    <xf numFmtId="0" fontId="16" fillId="25" borderId="0" applyNumberFormat="0" applyBorder="0" applyAlignment="0" applyProtection="0"/>
    <xf numFmtId="0" fontId="22" fillId="50" borderId="0" applyNumberFormat="0" applyBorder="0" applyAlignment="0" applyProtection="0"/>
    <xf numFmtId="0" fontId="16" fillId="29" borderId="0" applyNumberFormat="0" applyBorder="0" applyAlignment="0" applyProtection="0"/>
    <xf numFmtId="0" fontId="23" fillId="34" borderId="0" applyNumberFormat="0" applyBorder="0" applyAlignment="0" applyProtection="0"/>
    <xf numFmtId="0" fontId="6" fillId="3" borderId="0" applyNumberFormat="0" applyBorder="0" applyAlignment="0" applyProtection="0"/>
    <xf numFmtId="0" fontId="24" fillId="0" borderId="12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5" fontId="25" fillId="0" borderId="0">
      <alignment horizontal="right"/>
    </xf>
    <xf numFmtId="164" fontId="26" fillId="0" borderId="0">
      <alignment horizontal="right"/>
    </xf>
    <xf numFmtId="0" fontId="27" fillId="0" borderId="0"/>
    <xf numFmtId="0" fontId="28" fillId="51" borderId="13" applyNumberFormat="0" applyAlignment="0" applyProtection="0"/>
    <xf numFmtId="0" fontId="10" fillId="6" borderId="4" applyNumberFormat="0" applyAlignment="0" applyProtection="0"/>
    <xf numFmtId="0" fontId="29" fillId="52" borderId="14" applyNumberFormat="0" applyAlignment="0" applyProtection="0"/>
    <xf numFmtId="0" fontId="12" fillId="7" borderId="7" applyNumberFormat="0" applyAlignment="0" applyProtection="0"/>
    <xf numFmtId="3" fontId="30" fillId="53" borderId="15">
      <alignment horizontal="right" vertical="center" indent="1"/>
    </xf>
    <xf numFmtId="3" fontId="31" fillId="53" borderId="15">
      <alignment horizontal="right" vertical="center" indent="1"/>
    </xf>
    <xf numFmtId="0" fontId="32" fillId="53" borderId="15">
      <alignment horizontal="left" vertical="center" indent="1"/>
    </xf>
    <xf numFmtId="0" fontId="33" fillId="54" borderId="15">
      <alignment horizontal="center" vertical="center"/>
    </xf>
    <xf numFmtId="3" fontId="30" fillId="53" borderId="15">
      <alignment horizontal="right" vertical="center" indent="1"/>
    </xf>
    <xf numFmtId="0" fontId="19" fillId="53" borderId="0"/>
    <xf numFmtId="3" fontId="31" fillId="53" borderId="15">
      <alignment horizontal="right" vertical="center" indent="1"/>
    </xf>
    <xf numFmtId="0" fontId="34" fillId="53" borderId="16"/>
    <xf numFmtId="0" fontId="35" fillId="55" borderId="15">
      <alignment horizontal="left" vertical="center" indent="1"/>
    </xf>
    <xf numFmtId="0" fontId="32" fillId="53" borderId="15">
      <alignment horizontal="left" vertical="center" inden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ill="0" applyBorder="0" applyAlignment="0" applyProtection="0"/>
    <xf numFmtId="0" fontId="19" fillId="0" borderId="0"/>
    <xf numFmtId="5" fontId="19" fillId="0" borderId="0" applyFill="0" applyBorder="0" applyAlignment="0" applyProtection="0"/>
    <xf numFmtId="164" fontId="36" fillId="56" borderId="17" applyAlignment="0">
      <alignment horizontal="center"/>
    </xf>
    <xf numFmtId="166" fontId="19" fillId="0" borderId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9" fillId="0" borderId="0" applyFill="0" applyBorder="0" applyAlignment="0" applyProtection="0"/>
    <xf numFmtId="0" fontId="38" fillId="35" borderId="0" applyNumberFormat="0" applyBorder="0" applyAlignment="0" applyProtection="0"/>
    <xf numFmtId="0" fontId="5" fillId="2" borderId="0" applyNumberFormat="0" applyBorder="0" applyAlignment="0" applyProtection="0"/>
    <xf numFmtId="0" fontId="39" fillId="0" borderId="18" applyNumberFormat="0" applyFill="0" applyAlignment="0" applyProtection="0"/>
    <xf numFmtId="0" fontId="2" fillId="0" borderId="1" applyNumberFormat="0" applyFill="0" applyAlignment="0" applyProtection="0"/>
    <xf numFmtId="0" fontId="40" fillId="0" borderId="19" applyNumberFormat="0" applyFill="0" applyAlignment="0" applyProtection="0"/>
    <xf numFmtId="0" fontId="3" fillId="0" borderId="2" applyNumberFormat="0" applyFill="0" applyAlignment="0" applyProtection="0"/>
    <xf numFmtId="0" fontId="41" fillId="0" borderId="20" applyNumberFormat="0" applyFill="0" applyAlignment="0" applyProtection="0"/>
    <xf numFmtId="0" fontId="4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2" fillId="57" borderId="0">
      <alignment horizontal="centerContinuous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44" fillId="38" borderId="13" applyNumberFormat="0" applyAlignment="0" applyProtection="0"/>
    <xf numFmtId="0" fontId="8" fillId="5" borderId="4" applyNumberFormat="0" applyAlignment="0" applyProtection="0"/>
    <xf numFmtId="0" fontId="45" fillId="0" borderId="21" applyNumberFormat="0" applyFill="0" applyAlignment="0" applyProtection="0"/>
    <xf numFmtId="0" fontId="11" fillId="0" borderId="6" applyNumberFormat="0" applyFill="0" applyAlignment="0" applyProtection="0"/>
    <xf numFmtId="0" fontId="46" fillId="58" borderId="0" applyNumberFormat="0" applyBorder="0" applyAlignment="0" applyProtection="0"/>
    <xf numFmtId="0" fontId="7" fillId="4" borderId="0" applyNumberFormat="0" applyBorder="0" applyAlignment="0" applyProtection="0"/>
    <xf numFmtId="0" fontId="47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47" fillId="0" borderId="0"/>
    <xf numFmtId="0" fontId="19" fillId="0" borderId="0"/>
    <xf numFmtId="0" fontId="19" fillId="0" borderId="0"/>
    <xf numFmtId="0" fontId="1" fillId="0" borderId="0"/>
    <xf numFmtId="0" fontId="21" fillId="59" borderId="17" applyNumberFormat="0" applyFont="0" applyAlignment="0" applyProtection="0"/>
    <xf numFmtId="0" fontId="1" fillId="8" borderId="8" applyNumberFormat="0" applyFont="0" applyAlignment="0" applyProtection="0"/>
    <xf numFmtId="0" fontId="48" fillId="51" borderId="22" applyNumberFormat="0" applyAlignment="0" applyProtection="0"/>
    <xf numFmtId="0" fontId="9" fillId="6" borderId="5" applyNumberFormat="0" applyAlignment="0" applyProtection="0"/>
    <xf numFmtId="9" fontId="19" fillId="0" borderId="0" applyFont="0" applyFill="0" applyBorder="0" applyAlignment="0" applyProtection="0"/>
    <xf numFmtId="0" fontId="49" fillId="0" borderId="0" applyNumberFormat="0" applyBorder="0" applyAlignment="0">
      <alignment horizontal="left" vertical="center"/>
    </xf>
    <xf numFmtId="0" fontId="50" fillId="60" borderId="0">
      <alignment horizontal="left" vertical="center"/>
    </xf>
    <xf numFmtId="0" fontId="51" fillId="0" borderId="10">
      <alignment horizontal="left" vertical="center"/>
    </xf>
    <xf numFmtId="0" fontId="52" fillId="0" borderId="0">
      <alignment horizontal="left"/>
    </xf>
    <xf numFmtId="0" fontId="19" fillId="0" borderId="0"/>
    <xf numFmtId="167" fontId="19" fillId="0" borderId="0" applyFill="0" applyBorder="0" applyAlignment="0" applyProtection="0">
      <alignment wrapText="1"/>
    </xf>
    <xf numFmtId="0" fontId="53" fillId="0" borderId="0" applyNumberFormat="0" applyFill="0" applyBorder="0" applyAlignment="0" applyProtection="0"/>
    <xf numFmtId="0" fontId="54" fillId="0" borderId="23" applyNumberFormat="0" applyFill="0" applyAlignment="0" applyProtection="0"/>
    <xf numFmtId="0" fontId="15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7">
    <xf numFmtId="0" fontId="0" fillId="0" borderId="0" xfId="0"/>
    <xf numFmtId="0" fontId="17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18" fillId="0" borderId="11" xfId="0" applyFont="1" applyBorder="1" applyAlignment="1">
      <alignment horizontal="center" vertical="top"/>
    </xf>
    <xf numFmtId="0" fontId="18" fillId="0" borderId="0" xfId="0" applyFont="1" applyAlignment="1">
      <alignment horizontal="right" vertical="top"/>
    </xf>
    <xf numFmtId="3" fontId="18" fillId="0" borderId="0" xfId="0" applyNumberFormat="1" applyFont="1"/>
    <xf numFmtId="0" fontId="18" fillId="0" borderId="0" xfId="0" applyFont="1" applyAlignment="1">
      <alignment horizontal="right"/>
    </xf>
    <xf numFmtId="164" fontId="18" fillId="0" borderId="0" xfId="0" applyNumberFormat="1" applyFont="1"/>
    <xf numFmtId="0" fontId="18" fillId="0" borderId="10" xfId="0" applyFont="1" applyBorder="1" applyAlignment="1">
      <alignment horizontal="left"/>
    </xf>
    <xf numFmtId="3" fontId="18" fillId="0" borderId="10" xfId="0" applyNumberFormat="1" applyFont="1" applyBorder="1"/>
    <xf numFmtId="164" fontId="18" fillId="0" borderId="10" xfId="0" applyNumberFormat="1" applyFont="1" applyBorder="1"/>
    <xf numFmtId="0" fontId="18" fillId="0" borderId="0" xfId="0" applyFont="1" applyAlignment="1">
      <alignment horizontal="left" vertical="top" wrapText="1"/>
    </xf>
    <xf numFmtId="0" fontId="19" fillId="0" borderId="0" xfId="1" applyAlignment="1">
      <alignment horizontal="left" vertical="top" wrapText="1"/>
    </xf>
  </cellXfs>
  <cellStyles count="134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0" xfId="74"/>
    <cellStyle name="Currency 2" xfId="75"/>
    <cellStyle name="Currency0" xfId="76"/>
    <cellStyle name="Data_Green_dec1" xfId="77"/>
    <cellStyle name="Date" xfId="78"/>
    <cellStyle name="Explanatory Text 2" xfId="79"/>
    <cellStyle name="Explanatory Text 3" xfId="80"/>
    <cellStyle name="Fixed" xfId="81"/>
    <cellStyle name="Good 2" xfId="82"/>
    <cellStyle name="Good 3" xfId="83"/>
    <cellStyle name="Heading 1 2" xfId="84"/>
    <cellStyle name="Heading 1 3" xfId="85"/>
    <cellStyle name="Heading 2 2" xfId="86"/>
    <cellStyle name="Heading 2 3" xfId="87"/>
    <cellStyle name="Heading 3 2" xfId="88"/>
    <cellStyle name="Heading 3 3" xfId="89"/>
    <cellStyle name="Heading 4 2" xfId="90"/>
    <cellStyle name="Heading 4 3" xfId="91"/>
    <cellStyle name="Hed Top" xfId="92"/>
    <cellStyle name="Hyperlink 2" xfId="93"/>
    <cellStyle name="Input 2" xfId="94"/>
    <cellStyle name="Input 3" xfId="95"/>
    <cellStyle name="Linked Cell 2" xfId="96"/>
    <cellStyle name="Linked Cell 3" xfId="97"/>
    <cellStyle name="Neutral 2" xfId="98"/>
    <cellStyle name="Neutral 3" xfId="99"/>
    <cellStyle name="Normal" xfId="0" builtinId="0"/>
    <cellStyle name="Normal 10" xfId="100"/>
    <cellStyle name="Normal 11" xfId="101"/>
    <cellStyle name="Normal 2" xfId="1"/>
    <cellStyle name="Normal 2 2" xfId="102"/>
    <cellStyle name="Normal 2 3" xfId="103"/>
    <cellStyle name="Normal 2 4" xfId="104"/>
    <cellStyle name="Normal 2 4 2" xfId="105"/>
    <cellStyle name="Normal 2 5" xfId="106"/>
    <cellStyle name="Normal 3" xfId="107"/>
    <cellStyle name="Normal 3 2" xfId="108"/>
    <cellStyle name="Normal 4" xfId="109"/>
    <cellStyle name="Normal 4 2" xfId="110"/>
    <cellStyle name="Normal 5" xfId="111"/>
    <cellStyle name="Normal 5 2" xfId="112"/>
    <cellStyle name="Normal 6" xfId="113"/>
    <cellStyle name="Normal 6 2" xfId="114"/>
    <cellStyle name="Normal 7" xfId="115"/>
    <cellStyle name="Normal 8" xfId="116"/>
    <cellStyle name="Normal 9" xfId="117"/>
    <cellStyle name="Note 2" xfId="118"/>
    <cellStyle name="Note 3" xfId="119"/>
    <cellStyle name="Output 2" xfId="120"/>
    <cellStyle name="Output 3" xfId="121"/>
    <cellStyle name="Percent 2" xfId="122"/>
    <cellStyle name="SectionCalcHeader" xfId="123"/>
    <cellStyle name="SectionHead" xfId="124"/>
    <cellStyle name="SectionSubhead" xfId="125"/>
    <cellStyle name="Source Text" xfId="126"/>
    <cellStyle name="Style 1" xfId="127"/>
    <cellStyle name="Style 29" xfId="128"/>
    <cellStyle name="Title 2" xfId="129"/>
    <cellStyle name="Total 2" xfId="130"/>
    <cellStyle name="Total 3" xfId="131"/>
    <cellStyle name="Warning Text 2" xfId="132"/>
    <cellStyle name="Warning Text 3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9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Soybean PAY"/>
      <sheetName val="World Soybean Prod (g)"/>
      <sheetName val="World Soybean Area (g)"/>
      <sheetName val="World Soybean Yield (g)"/>
      <sheetName val="World Soymeal Feed Use"/>
      <sheetName val="World Soymeal Feed Use (g)"/>
      <sheetName val="Top 10 Soy ProdConsExIm"/>
      <sheetName val="China Soybean ProdConsIm"/>
      <sheetName val="China Soybean ProdConsIm (g)"/>
      <sheetName val="China Grain ProdConsNetImport"/>
      <sheetName val="China Grain ProdCons (g)"/>
      <sheetName val="China Grain NetImports (g)"/>
      <sheetName val="China GrainSoy Prod"/>
      <sheetName val="China GrainSoy Prod (g)"/>
      <sheetName val="China GrainSoy Area"/>
      <sheetName val="China GrainSoy Area (g)"/>
      <sheetName val="China GrainSoy Yield"/>
      <sheetName val="China GrainSoy Yield (g)"/>
      <sheetName val="Western Hem GrainSoy Area"/>
      <sheetName val="Western Hem GrainSoy Area (g)"/>
      <sheetName val="U.S. Soy PAY"/>
      <sheetName val="U.S. Soy Prod (g)"/>
      <sheetName val="U.S. Soy Area (g)"/>
      <sheetName val="U.S. Soy Yield (g)"/>
      <sheetName val="Brazil Soy PAY"/>
      <sheetName val="Brazil Soy Prod (g)"/>
      <sheetName val="Brazil Soy Area (g)"/>
      <sheetName val="Brazil Soy Yield (g)"/>
      <sheetName val="Argentina Soy PAY"/>
      <sheetName val="Argentina Soy Prod (g)"/>
      <sheetName val="Argentina Soy Area (g)"/>
      <sheetName val="Argentina Soy Yield (g)"/>
      <sheetName val="Amazon Forest Loss"/>
    </sheetNames>
    <sheetDataSet>
      <sheetData sheetId="0"/>
      <sheetData sheetId="1"/>
      <sheetData sheetId="5"/>
      <sheetData sheetId="7"/>
      <sheetData sheetId="8"/>
      <sheetData sheetId="10"/>
      <sheetData sheetId="13"/>
      <sheetData sheetId="15"/>
      <sheetData sheetId="17"/>
      <sheetData sheetId="19"/>
      <sheetData sheetId="21"/>
      <sheetData sheetId="25"/>
      <sheetData sheetId="29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/>
  </sheetViews>
  <sheetFormatPr defaultRowHeight="12.75" x14ac:dyDescent="0.2"/>
  <cols>
    <col min="1" max="1" width="9.140625" style="3"/>
    <col min="2" max="2" width="12" style="2" customWidth="1"/>
    <col min="3" max="3" width="10.85546875" style="2" customWidth="1"/>
    <col min="4" max="4" width="12.5703125" style="2" customWidth="1"/>
    <col min="5" max="5" width="17.85546875" style="2" bestFit="1" customWidth="1"/>
    <col min="6" max="16384" width="9.140625" style="2"/>
  </cols>
  <sheetData>
    <row r="1" spans="1:8" x14ac:dyDescent="0.2">
      <c r="A1" s="1" t="s">
        <v>0</v>
      </c>
    </row>
    <row r="3" spans="1:8" ht="25.5" x14ac:dyDescent="0.2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/>
    </row>
    <row r="4" spans="1:8" x14ac:dyDescent="0.2">
      <c r="B4" s="7" t="s">
        <v>6</v>
      </c>
      <c r="C4" s="7"/>
      <c r="D4" s="7"/>
      <c r="E4" s="8" t="s">
        <v>7</v>
      </c>
    </row>
    <row r="6" spans="1:8" x14ac:dyDescent="0.2">
      <c r="A6" s="3">
        <v>1970</v>
      </c>
      <c r="B6" s="9">
        <v>4001600</v>
      </c>
      <c r="C6" s="10" t="s">
        <v>8</v>
      </c>
      <c r="D6" s="10" t="s">
        <v>9</v>
      </c>
      <c r="E6" s="11">
        <f>B6/$B$6*100</f>
        <v>100</v>
      </c>
    </row>
    <row r="7" spans="1:8" x14ac:dyDescent="0.2">
      <c r="A7" s="3" t="s">
        <v>10</v>
      </c>
      <c r="E7" s="11"/>
    </row>
    <row r="8" spans="1:8" x14ac:dyDescent="0.2">
      <c r="A8" s="3">
        <v>1988</v>
      </c>
      <c r="B8" s="9">
        <f>B6-D8</f>
        <v>3625120</v>
      </c>
      <c r="C8" s="9">
        <v>21050</v>
      </c>
      <c r="D8" s="9">
        <f>C8+355430</f>
        <v>376480</v>
      </c>
      <c r="E8" s="11">
        <f t="shared" ref="E8:E31" si="0">B8/$B$6*100</f>
        <v>90.591763294682124</v>
      </c>
      <c r="H8" s="9"/>
    </row>
    <row r="9" spans="1:8" x14ac:dyDescent="0.2">
      <c r="A9" s="3">
        <v>1989</v>
      </c>
      <c r="B9" s="9">
        <f t="shared" ref="B9:B31" si="1">B8-C9</f>
        <v>3607350</v>
      </c>
      <c r="C9" s="9">
        <v>17770</v>
      </c>
      <c r="D9" s="9">
        <f>C9+D8</f>
        <v>394250</v>
      </c>
      <c r="E9" s="11">
        <f t="shared" si="0"/>
        <v>90.147690923630549</v>
      </c>
    </row>
    <row r="10" spans="1:8" x14ac:dyDescent="0.2">
      <c r="A10" s="3">
        <v>1990</v>
      </c>
      <c r="B10" s="9">
        <f t="shared" si="1"/>
        <v>3593620</v>
      </c>
      <c r="C10" s="9">
        <v>13730</v>
      </c>
      <c r="D10" s="9">
        <f t="shared" ref="D10:D31" si="2">C10+D9</f>
        <v>407980</v>
      </c>
      <c r="E10" s="11">
        <f t="shared" si="0"/>
        <v>89.804578168732505</v>
      </c>
    </row>
    <row r="11" spans="1:8" x14ac:dyDescent="0.2">
      <c r="A11" s="3">
        <v>1991</v>
      </c>
      <c r="B11" s="9">
        <f t="shared" si="1"/>
        <v>3582590</v>
      </c>
      <c r="C11" s="9">
        <v>11030</v>
      </c>
      <c r="D11" s="9">
        <f t="shared" si="2"/>
        <v>419010</v>
      </c>
      <c r="E11" s="11">
        <f t="shared" si="0"/>
        <v>89.528938424630141</v>
      </c>
    </row>
    <row r="12" spans="1:8" x14ac:dyDescent="0.2">
      <c r="A12" s="3">
        <v>1992</v>
      </c>
      <c r="B12" s="9">
        <f t="shared" si="1"/>
        <v>3568804</v>
      </c>
      <c r="C12" s="9">
        <v>13786</v>
      </c>
      <c r="D12" s="9">
        <f t="shared" si="2"/>
        <v>432796</v>
      </c>
      <c r="E12" s="11">
        <f t="shared" si="0"/>
        <v>89.18442622950819</v>
      </c>
    </row>
    <row r="13" spans="1:8" x14ac:dyDescent="0.2">
      <c r="A13" s="3">
        <v>1993</v>
      </c>
      <c r="B13" s="9">
        <f t="shared" si="1"/>
        <v>3553908</v>
      </c>
      <c r="C13" s="9">
        <v>14896</v>
      </c>
      <c r="D13" s="9">
        <f t="shared" si="2"/>
        <v>447692</v>
      </c>
      <c r="E13" s="11">
        <f t="shared" si="0"/>
        <v>88.812175129948017</v>
      </c>
    </row>
    <row r="14" spans="1:8" x14ac:dyDescent="0.2">
      <c r="A14" s="3">
        <v>1994</v>
      </c>
      <c r="B14" s="9">
        <f t="shared" si="1"/>
        <v>3539012</v>
      </c>
      <c r="C14" s="9">
        <v>14896</v>
      </c>
      <c r="D14" s="9">
        <f t="shared" si="2"/>
        <v>462588</v>
      </c>
      <c r="E14" s="11">
        <f t="shared" si="0"/>
        <v>88.439924030387843</v>
      </c>
    </row>
    <row r="15" spans="1:8" x14ac:dyDescent="0.2">
      <c r="A15" s="3">
        <v>1995</v>
      </c>
      <c r="B15" s="9">
        <f t="shared" si="1"/>
        <v>3509953</v>
      </c>
      <c r="C15" s="9">
        <v>29059</v>
      </c>
      <c r="D15" s="9">
        <f t="shared" si="2"/>
        <v>491647</v>
      </c>
      <c r="E15" s="11">
        <f t="shared" si="0"/>
        <v>87.713739504198315</v>
      </c>
    </row>
    <row r="16" spans="1:8" x14ac:dyDescent="0.2">
      <c r="A16" s="3">
        <v>1996</v>
      </c>
      <c r="B16" s="9">
        <f t="shared" si="1"/>
        <v>3491792</v>
      </c>
      <c r="C16" s="9">
        <v>18161</v>
      </c>
      <c r="D16" s="9">
        <f t="shared" si="2"/>
        <v>509808</v>
      </c>
      <c r="E16" s="11">
        <f t="shared" si="0"/>
        <v>87.25989604158336</v>
      </c>
    </row>
    <row r="17" spans="1:5" x14ac:dyDescent="0.2">
      <c r="A17" s="3">
        <v>1997</v>
      </c>
      <c r="B17" s="9">
        <f t="shared" si="1"/>
        <v>3478565</v>
      </c>
      <c r="C17" s="9">
        <v>13227</v>
      </c>
      <c r="D17" s="9">
        <f t="shared" si="2"/>
        <v>523035</v>
      </c>
      <c r="E17" s="11">
        <f t="shared" si="0"/>
        <v>86.929353258696523</v>
      </c>
    </row>
    <row r="18" spans="1:5" x14ac:dyDescent="0.2">
      <c r="A18" s="3">
        <v>1998</v>
      </c>
      <c r="B18" s="9">
        <f t="shared" si="1"/>
        <v>3461182</v>
      </c>
      <c r="C18" s="9">
        <v>17383</v>
      </c>
      <c r="D18" s="9">
        <f t="shared" si="2"/>
        <v>540418</v>
      </c>
      <c r="E18" s="11">
        <f t="shared" si="0"/>
        <v>86.494952019192326</v>
      </c>
    </row>
    <row r="19" spans="1:5" x14ac:dyDescent="0.2">
      <c r="A19" s="3">
        <v>1999</v>
      </c>
      <c r="B19" s="9">
        <f t="shared" si="1"/>
        <v>3443923</v>
      </c>
      <c r="C19" s="9">
        <v>17259</v>
      </c>
      <c r="D19" s="9">
        <f t="shared" si="2"/>
        <v>557677</v>
      </c>
      <c r="E19" s="11">
        <f t="shared" si="0"/>
        <v>86.063649540183931</v>
      </c>
    </row>
    <row r="20" spans="1:5" x14ac:dyDescent="0.2">
      <c r="A20" s="3">
        <v>2000</v>
      </c>
      <c r="B20" s="9">
        <f t="shared" si="1"/>
        <v>3425697</v>
      </c>
      <c r="C20" s="9">
        <v>18226</v>
      </c>
      <c r="D20" s="9">
        <f t="shared" si="2"/>
        <v>575903</v>
      </c>
      <c r="E20" s="11">
        <f t="shared" si="0"/>
        <v>85.608181727309073</v>
      </c>
    </row>
    <row r="21" spans="1:5" x14ac:dyDescent="0.2">
      <c r="A21" s="3">
        <v>2001</v>
      </c>
      <c r="B21" s="9">
        <f t="shared" si="1"/>
        <v>3407532</v>
      </c>
      <c r="C21" s="9">
        <v>18165</v>
      </c>
      <c r="D21" s="9">
        <f t="shared" si="2"/>
        <v>594068</v>
      </c>
      <c r="E21" s="11">
        <f t="shared" si="0"/>
        <v>85.154238304678131</v>
      </c>
    </row>
    <row r="22" spans="1:5" x14ac:dyDescent="0.2">
      <c r="A22" s="3">
        <v>2002</v>
      </c>
      <c r="B22" s="9">
        <f t="shared" si="1"/>
        <v>3385881</v>
      </c>
      <c r="C22" s="9">
        <v>21651</v>
      </c>
      <c r="D22" s="9">
        <f t="shared" si="2"/>
        <v>615719</v>
      </c>
      <c r="E22" s="11">
        <f t="shared" si="0"/>
        <v>84.613179728108761</v>
      </c>
    </row>
    <row r="23" spans="1:5" x14ac:dyDescent="0.2">
      <c r="A23" s="3">
        <v>2003</v>
      </c>
      <c r="B23" s="9">
        <f t="shared" si="1"/>
        <v>3360485</v>
      </c>
      <c r="C23" s="9">
        <v>25396</v>
      </c>
      <c r="D23" s="9">
        <f t="shared" si="2"/>
        <v>641115</v>
      </c>
      <c r="E23" s="11">
        <f t="shared" si="0"/>
        <v>83.978533586565376</v>
      </c>
    </row>
    <row r="24" spans="1:5" x14ac:dyDescent="0.2">
      <c r="A24" s="3">
        <v>2004</v>
      </c>
      <c r="B24" s="9">
        <f t="shared" si="1"/>
        <v>3332713</v>
      </c>
      <c r="C24" s="9">
        <v>27772</v>
      </c>
      <c r="D24" s="9">
        <f t="shared" si="2"/>
        <v>668887</v>
      </c>
      <c r="E24" s="11">
        <f t="shared" si="0"/>
        <v>83.284511195521787</v>
      </c>
    </row>
    <row r="25" spans="1:5" x14ac:dyDescent="0.2">
      <c r="A25" s="3">
        <v>2005</v>
      </c>
      <c r="B25" s="9">
        <f t="shared" si="1"/>
        <v>3313699</v>
      </c>
      <c r="C25" s="9">
        <v>19014</v>
      </c>
      <c r="D25" s="9">
        <f t="shared" si="2"/>
        <v>687901</v>
      </c>
      <c r="E25" s="11">
        <f t="shared" si="0"/>
        <v>82.809351259496196</v>
      </c>
    </row>
    <row r="26" spans="1:5" x14ac:dyDescent="0.2">
      <c r="A26" s="3">
        <v>2006</v>
      </c>
      <c r="B26" s="9">
        <f t="shared" si="1"/>
        <v>3299413</v>
      </c>
      <c r="C26" s="9">
        <v>14286</v>
      </c>
      <c r="D26" s="9">
        <f t="shared" si="2"/>
        <v>702187</v>
      </c>
      <c r="E26" s="11">
        <f t="shared" si="0"/>
        <v>82.452344062375047</v>
      </c>
    </row>
    <row r="27" spans="1:5" x14ac:dyDescent="0.2">
      <c r="A27" s="3">
        <v>2007</v>
      </c>
      <c r="B27" s="9">
        <f t="shared" si="1"/>
        <v>3287762</v>
      </c>
      <c r="C27" s="9">
        <v>11651</v>
      </c>
      <c r="D27" s="9">
        <f t="shared" si="2"/>
        <v>713838</v>
      </c>
      <c r="E27" s="11">
        <f t="shared" si="0"/>
        <v>82.161185525789676</v>
      </c>
    </row>
    <row r="28" spans="1:5" x14ac:dyDescent="0.2">
      <c r="A28" s="3">
        <v>2008</v>
      </c>
      <c r="B28" s="9">
        <f t="shared" si="1"/>
        <v>3274851</v>
      </c>
      <c r="C28" s="9">
        <v>12911</v>
      </c>
      <c r="D28" s="9">
        <f t="shared" si="2"/>
        <v>726749</v>
      </c>
      <c r="E28" s="11">
        <f t="shared" si="0"/>
        <v>81.838539584166341</v>
      </c>
    </row>
    <row r="29" spans="1:5" x14ac:dyDescent="0.2">
      <c r="A29" s="3">
        <v>2009</v>
      </c>
      <c r="B29" s="9">
        <f t="shared" si="1"/>
        <v>3267387</v>
      </c>
      <c r="C29" s="9">
        <v>7464</v>
      </c>
      <c r="D29" s="9">
        <f t="shared" si="2"/>
        <v>734213</v>
      </c>
      <c r="E29" s="11">
        <f t="shared" si="0"/>
        <v>81.652014194322277</v>
      </c>
    </row>
    <row r="30" spans="1:5" x14ac:dyDescent="0.2">
      <c r="A30" s="3">
        <v>2010</v>
      </c>
      <c r="B30" s="9">
        <f t="shared" si="1"/>
        <v>3260387</v>
      </c>
      <c r="C30" s="9">
        <v>7000</v>
      </c>
      <c r="D30" s="9">
        <f t="shared" si="2"/>
        <v>741213</v>
      </c>
      <c r="E30" s="11">
        <f t="shared" si="0"/>
        <v>81.477084166333469</v>
      </c>
    </row>
    <row r="31" spans="1:5" x14ac:dyDescent="0.2">
      <c r="A31" s="12">
        <v>2011</v>
      </c>
      <c r="B31" s="13">
        <f t="shared" si="1"/>
        <v>3253969</v>
      </c>
      <c r="C31" s="13">
        <v>6418</v>
      </c>
      <c r="D31" s="13">
        <f t="shared" si="2"/>
        <v>747631</v>
      </c>
      <c r="E31" s="14">
        <f t="shared" si="0"/>
        <v>81.316698320671733</v>
      </c>
    </row>
    <row r="33" spans="1:6" x14ac:dyDescent="0.2">
      <c r="A33" s="3" t="s">
        <v>11</v>
      </c>
    </row>
    <row r="35" spans="1:6" ht="68.25" customHeight="1" x14ac:dyDescent="0.2">
      <c r="A35" s="15" t="s">
        <v>12</v>
      </c>
      <c r="B35" s="15"/>
      <c r="C35" s="15"/>
      <c r="D35" s="15"/>
      <c r="E35" s="15"/>
      <c r="F35" s="15"/>
    </row>
    <row r="36" spans="1:6" x14ac:dyDescent="0.2">
      <c r="A36" s="6"/>
      <c r="B36" s="6"/>
      <c r="C36" s="6"/>
      <c r="D36" s="6"/>
      <c r="E36" s="6"/>
      <c r="F36" s="6"/>
    </row>
    <row r="37" spans="1:6" ht="55.5" customHeight="1" x14ac:dyDescent="0.2">
      <c r="A37" s="16" t="s">
        <v>13</v>
      </c>
      <c r="B37" s="16"/>
      <c r="C37" s="16"/>
      <c r="D37" s="16"/>
      <c r="E37" s="16"/>
      <c r="F37" s="16"/>
    </row>
    <row r="38" spans="1:6" x14ac:dyDescent="0.2">
      <c r="A38" s="6"/>
      <c r="B38" s="6"/>
      <c r="C38" s="6"/>
      <c r="D38" s="6"/>
      <c r="E38" s="6"/>
      <c r="F38" s="6"/>
    </row>
  </sheetData>
  <mergeCells count="3">
    <mergeCell ref="B4:D4"/>
    <mergeCell ref="A35:F35"/>
    <mergeCell ref="A37:F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Amazon Forest Loss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2012-09-19T21:08:21Z</dcterms:created>
  <dcterms:modified xsi:type="dcterms:W3CDTF">2012-09-19T21:08:27Z</dcterms:modified>
</cp:coreProperties>
</file>