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20 Energy Goals (detailed)" sheetId="1" r:id="rId1"/>
    <sheet name="Electricity Graph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<sst xmlns="http://schemas.openxmlformats.org/spreadsheetml/2006/main" count="34" uniqueCount="28">
  <si>
    <t xml:space="preserve">World Energy Consumption in 2008 and Plan B Goals for 2020 </t>
  </si>
  <si>
    <t>Source</t>
  </si>
  <si>
    <t>Goal for 2020</t>
  </si>
  <si>
    <t>Petajoules</t>
  </si>
  <si>
    <t xml:space="preserve">Electricity and Heat Generation from Fossil Fuels and Nuclear </t>
  </si>
  <si>
    <t>Coal</t>
  </si>
  <si>
    <t>Oil</t>
  </si>
  <si>
    <t>Gas</t>
  </si>
  <si>
    <t>Nuclear</t>
  </si>
  <si>
    <t>Heat</t>
  </si>
  <si>
    <t>Total</t>
  </si>
  <si>
    <t>Electricity Generation from Renewables</t>
  </si>
  <si>
    <t>Wind</t>
  </si>
  <si>
    <t>Solar Photovoltaics</t>
  </si>
  <si>
    <t>Solar Thermal Power Plants</t>
  </si>
  <si>
    <t>Geothermal</t>
  </si>
  <si>
    <t>Biomass</t>
  </si>
  <si>
    <t>Hydropower</t>
  </si>
  <si>
    <t xml:space="preserve">Thermal Energy Capture from Renewable Sources </t>
  </si>
  <si>
    <t>Solar Rooftop Water and Space Heaters</t>
  </si>
  <si>
    <t>Fuel Ethanol</t>
  </si>
  <si>
    <t>Biodiesel</t>
  </si>
  <si>
    <t>Total Energy Consumption</t>
  </si>
  <si>
    <r>
      <t xml:space="preserve">2008 </t>
    </r>
    <r>
      <rPr>
        <vertAlign val="superscript"/>
        <sz val="10"/>
        <rFont val="Arial"/>
        <family val="2"/>
      </rPr>
      <t>(1)</t>
    </r>
  </si>
  <si>
    <r>
      <t xml:space="preserve">Transportation Fuel Consumption </t>
    </r>
    <r>
      <rPr>
        <u val="single"/>
        <vertAlign val="superscript"/>
        <sz val="10"/>
        <rFont val="Arial"/>
        <family val="2"/>
      </rPr>
      <t>(2)</t>
    </r>
  </si>
  <si>
    <t>Notes: (1) Columns may not add to totals due to rounding; (2) Transportation energy consumption in 2020 is lower than in 2008 because, due to efficiency gains, an electrified transport system requires far less energy than a fossil-fuel-based one. 1 petajoule is equal to 1 billion megajoules.</t>
  </si>
  <si>
    <r>
      <t xml:space="preserve">Source: Calculated by Earth Policy Institute using capacity factors from U.S. Department of Energy, National Renewable Energy Laboratory, </t>
    </r>
    <r>
      <rPr>
        <i/>
        <sz val="10"/>
        <rFont val="Arial"/>
        <family val="2"/>
      </rPr>
      <t>Power Technologies Energy Data Book</t>
    </r>
    <r>
      <rPr>
        <sz val="10"/>
        <rFont val="Arial"/>
        <family val="2"/>
      </rPr>
      <t xml:space="preserve">, (Golden, CO: August 2006), p. 201, with fossil fuels and nuclear data from International Energy Agency (IEA), </t>
    </r>
    <r>
      <rPr>
        <i/>
        <sz val="10"/>
        <rFont val="Arial"/>
        <family val="2"/>
      </rPr>
      <t>World Energy Outlook 2008</t>
    </r>
    <r>
      <rPr>
        <sz val="10"/>
        <rFont val="Arial"/>
        <family val="2"/>
      </rPr>
      <t xml:space="preserve">, (Paris: 2008), p. 507; and with transportation data from IEA, </t>
    </r>
    <r>
      <rPr>
        <i/>
        <sz val="10"/>
        <rFont val="Arial"/>
        <family val="2"/>
      </rPr>
      <t>World Energy Outlook 2008</t>
    </r>
    <r>
      <rPr>
        <sz val="10"/>
        <rFont val="Arial"/>
        <family val="2"/>
      </rPr>
      <t xml:space="preserve">, (Paris: 2008);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365;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7, no. 14, (26 March 2009), p. 288; energy conversion factors from Oak Ridge National Laboratory, "Bioenergy Conversion Factors," at bioenergy.ornl.gov/papers/misc/energy_conv.html, viewed 10 August 2009.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</si>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</sst>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  <numFmt numFmtId="167" formatCode="#,##0.000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u val="single"/>
      <vertAlign val="superscript"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8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24" fillId="0" borderId="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0" xfId="0" applyNumberFormat="1" applyAlignment="1">
      <alignment horizontal="left" indent="2"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 indent="2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10" xfId="0" applyFont="1" applyFill="1" applyBorder="1" applyAlignment="1">
      <alignment horizontal="left" indent="2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167" fontId="22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2" fillId="0" borderId="0" xfId="0" applyFont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Electricity Generation by Energy Source in 2008 and 
in the Plan B Economy of 2020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25"/>
          <c:w val="0.8525"/>
          <c:h val="0.43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val>
            <c:numLit>
              <c:ptCount val="2"/>
              <c:pt idx="0">
                <c:v>40.231335751812466</c:v>
              </c:pt>
              <c:pt idx="1">
                <c:v>0</c:v>
              </c:pt>
            </c:numLit>
          </c:val>
        </c:ser>
        <c:ser>
          <c:idx val="1"/>
          <c:order val="1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08080"/>
              </a:solidFill>
            </c:spPr>
          </c:dPt>
          <c:val>
            <c:numLit>
              <c:ptCount val="2"/>
              <c:pt idx="0">
                <c:v>5.195580571558398</c:v>
              </c:pt>
              <c:pt idx="1">
                <c:v>0</c:v>
              </c:pt>
            </c:numLit>
          </c:val>
        </c:ser>
        <c:ser>
          <c:idx val="2"/>
          <c:order val="2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val>
            <c:numLit>
              <c:ptCount val="2"/>
              <c:pt idx="0">
                <c:v>19.132048569057115</c:v>
              </c:pt>
              <c:pt idx="1">
                <c:v>4.239009491229102</c:v>
              </c:pt>
            </c:numLit>
          </c:val>
        </c:ser>
        <c:ser>
          <c:idx val="3"/>
          <c:order val="3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val>
            <c:numLit>
              <c:ptCount val="2"/>
              <c:pt idx="0">
                <c:v>13.725185633942838</c:v>
              </c:pt>
              <c:pt idx="1">
                <c:v>10.136776860940957</c:v>
              </c:pt>
            </c:numLit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Pt>
            <c:idx val="1"/>
            <c:invertIfNegative val="0"/>
            <c:spPr>
              <a:solidFill>
                <a:srgbClr val="3366FF"/>
              </a:solidFill>
            </c:spPr>
          </c:dPt>
          <c:val>
            <c:numLit>
              <c:ptCount val="2"/>
              <c:pt idx="0">
                <c:v>17.600399811913455</c:v>
              </c:pt>
              <c:pt idx="1">
                <c:v>18.491483273130704</c:v>
              </c:pt>
            </c:numLit>
          </c:val>
        </c:ser>
        <c:ser>
          <c:idx val="5"/>
          <c:order val="5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</c:spPr>
          </c:dPt>
          <c:dPt>
            <c:idx val="1"/>
            <c:invertIfNegative val="0"/>
            <c:spPr>
              <a:solidFill>
                <a:srgbClr val="99CC00"/>
              </a:solidFill>
            </c:spPr>
          </c:dPt>
          <c:val>
            <c:numLit>
              <c:ptCount val="2"/>
              <c:pt idx="0">
                <c:v>4.115449661715722</c:v>
              </c:pt>
              <c:pt idx="1">
                <c:v>44.62499734088857</c:v>
              </c:pt>
            </c:numLit>
          </c:val>
        </c:ser>
        <c:ser>
          <c:idx val="6"/>
          <c:order val="6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</c:spPr>
          </c:dPt>
          <c:val>
            <c:numLit>
              <c:ptCount val="2"/>
              <c:pt idx="1">
                <c:v>11.971275328323095</c:v>
              </c:pt>
            </c:numLit>
          </c:val>
        </c:ser>
        <c:ser>
          <c:idx val="7"/>
          <c:order val="7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</c:spPr>
          </c:dPt>
          <c:val>
            <c:numLit>
              <c:ptCount val="2"/>
              <c:pt idx="1">
                <c:v>5.578124667611071</c:v>
              </c:pt>
            </c:numLit>
          </c:val>
        </c:ser>
        <c:ser>
          <c:idx val="8"/>
          <c:order val="8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</c:spPr>
          </c:dPt>
          <c:val>
            <c:numLit>
              <c:ptCount val="2"/>
              <c:pt idx="1">
                <c:v>4.958333037876509</c:v>
              </c:pt>
            </c:numLit>
          </c:val>
        </c:ser>
        <c:overlap val="100"/>
        <c:axId val="46970474"/>
        <c:axId val="20081083"/>
      </c:barChart>
      <c:catAx>
        <c:axId val="46970474"/>
        <c:scaling>
          <c:orientation val="minMax"/>
        </c:scaling>
        <c:axPos val="b"/>
        <c:delete val="1"/>
        <c:majorTickMark val="out"/>
        <c:minorTickMark val="none"/>
        <c:tickLblPos val="nextTo"/>
        <c:crossAx val="20081083"/>
        <c:crosses val="autoZero"/>
        <c:auto val="1"/>
        <c:lblOffset val="100"/>
        <c:noMultiLvlLbl val="0"/>
      </c:catAx>
      <c:valAx>
        <c:axId val="20081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Share of Electricity Generation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9704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portrait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41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57175" y="679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257175</xdr:colOff>
      <xdr:row>41</xdr:row>
      <xdr:rowOff>114300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57175" y="679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0.435</cdr:y>
    </cdr:from>
    <cdr:to>
      <cdr:x>0.396</cdr:x>
      <cdr:y>0.48675</cdr:y>
    </cdr:to>
    <cdr:sp>
      <cdr:nvSpPr>
        <cdr:cNvPr id="1" name="TextBox 1"/>
        <cdr:cNvSpPr txBox="1">
          <a:spLocks noChangeArrowheads="1"/>
        </cdr:cNvSpPr>
      </cdr:nvSpPr>
      <cdr:spPr>
        <a:xfrm>
          <a:off x="2047875" y="3571875"/>
          <a:ext cx="4857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Coal
(40.2%)
</a:t>
          </a:r>
        </a:p>
      </cdr:txBody>
    </cdr:sp>
  </cdr:relSizeAnchor>
  <cdr:relSizeAnchor xmlns:cdr="http://schemas.openxmlformats.org/drawingml/2006/chartDrawing">
    <cdr:from>
      <cdr:x>0.3205</cdr:x>
      <cdr:y>0.23325</cdr:y>
    </cdr:from>
    <cdr:to>
      <cdr:x>0.39825</cdr:x>
      <cdr:y>0.269</cdr:y>
    </cdr:to>
    <cdr:sp>
      <cdr:nvSpPr>
        <cdr:cNvPr id="2" name="TextBox 2"/>
        <cdr:cNvSpPr txBox="1">
          <a:spLocks noChangeArrowheads="1"/>
        </cdr:cNvSpPr>
      </cdr:nvSpPr>
      <cdr:spPr>
        <a:xfrm>
          <a:off x="2047875" y="1914525"/>
          <a:ext cx="4953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Nuclear
(13.7%)
</a:t>
          </a:r>
        </a:p>
      </cdr:txBody>
    </cdr:sp>
  </cdr:relSizeAnchor>
  <cdr:relSizeAnchor xmlns:cdr="http://schemas.openxmlformats.org/drawingml/2006/chartDrawing">
    <cdr:from>
      <cdr:x>0.30675</cdr:x>
      <cdr:y>0.17725</cdr:y>
    </cdr:from>
    <cdr:to>
      <cdr:x>0.409</cdr:x>
      <cdr:y>0.2165</cdr:y>
    </cdr:to>
    <cdr:sp>
      <cdr:nvSpPr>
        <cdr:cNvPr id="3" name="TextBox 3"/>
        <cdr:cNvSpPr txBox="1">
          <a:spLocks noChangeArrowheads="1"/>
        </cdr:cNvSpPr>
      </cdr:nvSpPr>
      <cdr:spPr>
        <a:xfrm>
          <a:off x="1952625" y="1447800"/>
          <a:ext cx="657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Hydropower
(17.6%)
</a:t>
          </a:r>
        </a:p>
      </cdr:txBody>
    </cdr:sp>
  </cdr:relSizeAnchor>
  <cdr:relSizeAnchor xmlns:cdr="http://schemas.openxmlformats.org/drawingml/2006/chartDrawing">
    <cdr:from>
      <cdr:x>0.3115</cdr:x>
      <cdr:y>0.30125</cdr:y>
    </cdr:from>
    <cdr:to>
      <cdr:x>0.41275</cdr:x>
      <cdr:y>0.33625</cdr:y>
    </cdr:to>
    <cdr:sp>
      <cdr:nvSpPr>
        <cdr:cNvPr id="4" name="TextBox 4"/>
        <cdr:cNvSpPr txBox="1">
          <a:spLocks noChangeArrowheads="1"/>
        </cdr:cNvSpPr>
      </cdr:nvSpPr>
      <cdr:spPr>
        <a:xfrm>
          <a:off x="1990725" y="2466975"/>
          <a:ext cx="647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Natural Gas
(19.1%)
</a:t>
          </a:r>
        </a:p>
      </cdr:txBody>
    </cdr:sp>
  </cdr:relSizeAnchor>
  <cdr:relSizeAnchor xmlns:cdr="http://schemas.openxmlformats.org/drawingml/2006/chartDrawing">
    <cdr:from>
      <cdr:x>0.3205</cdr:x>
      <cdr:y>0.361</cdr:y>
    </cdr:from>
    <cdr:to>
      <cdr:x>0.41275</cdr:x>
      <cdr:y>0.38375</cdr:y>
    </cdr:to>
    <cdr:sp>
      <cdr:nvSpPr>
        <cdr:cNvPr id="5" name="TextBox 5"/>
        <cdr:cNvSpPr txBox="1">
          <a:spLocks noChangeArrowheads="1"/>
        </cdr:cNvSpPr>
      </cdr:nvSpPr>
      <cdr:spPr>
        <a:xfrm>
          <a:off x="2047875" y="29622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Oil (5.2%)
</a:t>
          </a:r>
        </a:p>
      </cdr:txBody>
    </cdr:sp>
  </cdr:relSizeAnchor>
  <cdr:relSizeAnchor xmlns:cdr="http://schemas.openxmlformats.org/drawingml/2006/chartDrawing">
    <cdr:from>
      <cdr:x>0.6895</cdr:x>
      <cdr:y>0.429</cdr:y>
    </cdr:from>
    <cdr:to>
      <cdr:x>0.79325</cdr:x>
      <cdr:y>0.463</cdr:y>
    </cdr:to>
    <cdr:sp>
      <cdr:nvSpPr>
        <cdr:cNvPr id="6" name="TextBox 6"/>
        <cdr:cNvSpPr txBox="1">
          <a:spLocks noChangeArrowheads="1"/>
        </cdr:cNvSpPr>
      </cdr:nvSpPr>
      <cdr:spPr>
        <a:xfrm>
          <a:off x="4400550" y="3524250"/>
          <a:ext cx="666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Hydropower
(18.5%)
</a:t>
          </a:r>
        </a:p>
      </cdr:txBody>
    </cdr:sp>
  </cdr:relSizeAnchor>
  <cdr:relSizeAnchor xmlns:cdr="http://schemas.openxmlformats.org/drawingml/2006/chartDrawing">
    <cdr:from>
      <cdr:x>0.70325</cdr:x>
      <cdr:y>0.48575</cdr:y>
    </cdr:from>
    <cdr:to>
      <cdr:x>0.77725</cdr:x>
      <cdr:y>0.527</cdr:y>
    </cdr:to>
    <cdr:sp>
      <cdr:nvSpPr>
        <cdr:cNvPr id="7" name="TextBox 7"/>
        <cdr:cNvSpPr txBox="1">
          <a:spLocks noChangeArrowheads="1"/>
        </cdr:cNvSpPr>
      </cdr:nvSpPr>
      <cdr:spPr>
        <a:xfrm>
          <a:off x="4486275" y="3990975"/>
          <a:ext cx="476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Nuclear
(10.1%)
</a:t>
          </a:r>
        </a:p>
      </cdr:txBody>
    </cdr:sp>
  </cdr:relSizeAnchor>
  <cdr:relSizeAnchor xmlns:cdr="http://schemas.openxmlformats.org/drawingml/2006/chartDrawing">
    <cdr:from>
      <cdr:x>0.70475</cdr:x>
      <cdr:y>0.188</cdr:y>
    </cdr:from>
    <cdr:to>
      <cdr:x>0.77725</cdr:x>
      <cdr:y>0.22425</cdr:y>
    </cdr:to>
    <cdr:sp>
      <cdr:nvSpPr>
        <cdr:cNvPr id="8" name="TextBox 8"/>
        <cdr:cNvSpPr txBox="1">
          <a:spLocks noChangeArrowheads="1"/>
        </cdr:cNvSpPr>
      </cdr:nvSpPr>
      <cdr:spPr>
        <a:xfrm>
          <a:off x="4495800" y="1543050"/>
          <a:ext cx="4667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Solar
(12.0%)
</a:t>
          </a:r>
        </a:p>
      </cdr:txBody>
    </cdr:sp>
  </cdr:relSizeAnchor>
  <cdr:relSizeAnchor xmlns:cdr="http://schemas.openxmlformats.org/drawingml/2006/chartDrawing">
    <cdr:from>
      <cdr:x>0.669</cdr:x>
      <cdr:y>0.16175</cdr:y>
    </cdr:from>
    <cdr:to>
      <cdr:x>0.81775</cdr:x>
      <cdr:y>0.1825</cdr:y>
    </cdr:to>
    <cdr:sp>
      <cdr:nvSpPr>
        <cdr:cNvPr id="9" name="TextBox 9"/>
        <cdr:cNvSpPr txBox="1">
          <a:spLocks noChangeArrowheads="1"/>
        </cdr:cNvSpPr>
      </cdr:nvSpPr>
      <cdr:spPr>
        <a:xfrm>
          <a:off x="4267200" y="1323975"/>
          <a:ext cx="952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Geothermal (5.6%)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0.69875</cdr:x>
      <cdr:y>0.2955</cdr:y>
    </cdr:from>
    <cdr:to>
      <cdr:x>0.77725</cdr:x>
      <cdr:y>0.34625</cdr:y>
    </cdr:to>
    <cdr:sp>
      <cdr:nvSpPr>
        <cdr:cNvPr id="10" name="TextBox 10"/>
        <cdr:cNvSpPr txBox="1">
          <a:spLocks noChangeArrowheads="1"/>
        </cdr:cNvSpPr>
      </cdr:nvSpPr>
      <cdr:spPr>
        <a:xfrm>
          <a:off x="4457700" y="2428875"/>
          <a:ext cx="5048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(44.6%)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0.6765</cdr:x>
      <cdr:y>0.139</cdr:y>
    </cdr:from>
    <cdr:to>
      <cdr:x>0.81</cdr:x>
      <cdr:y>0.1565</cdr:y>
    </cdr:to>
    <cdr:sp>
      <cdr:nvSpPr>
        <cdr:cNvPr id="11" name="TextBox 11"/>
        <cdr:cNvSpPr txBox="1">
          <a:spLocks noChangeArrowheads="1"/>
        </cdr:cNvSpPr>
      </cdr:nvSpPr>
      <cdr:spPr>
        <a:xfrm>
          <a:off x="4314825" y="1133475"/>
          <a:ext cx="8572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Biomass (5.0%)
</a:t>
          </a:r>
        </a:p>
      </cdr:txBody>
    </cdr:sp>
  </cdr:relSizeAnchor>
  <cdr:relSizeAnchor xmlns:cdr="http://schemas.openxmlformats.org/drawingml/2006/chartDrawing">
    <cdr:from>
      <cdr:x>0.44475</cdr:x>
      <cdr:y>0.156</cdr:y>
    </cdr:from>
    <cdr:to>
      <cdr:x>0.634</cdr:x>
      <cdr:y>0.20875</cdr:y>
    </cdr:to>
    <cdr:sp>
      <cdr:nvSpPr>
        <cdr:cNvPr id="12" name="TextBox 12"/>
        <cdr:cNvSpPr txBox="1">
          <a:spLocks noChangeArrowheads="1"/>
        </cdr:cNvSpPr>
      </cdr:nvSpPr>
      <cdr:spPr>
        <a:xfrm>
          <a:off x="2838450" y="1276350"/>
          <a:ext cx="12096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Non-hydro 
Renewables 
(4.1%)
</a:t>
          </a:r>
        </a:p>
      </cdr:txBody>
    </cdr:sp>
  </cdr:relSizeAnchor>
  <cdr:relSizeAnchor xmlns:cdr="http://schemas.openxmlformats.org/drawingml/2006/chartDrawing">
    <cdr:from>
      <cdr:x>0.33125</cdr:x>
      <cdr:y>0.552</cdr:y>
    </cdr:from>
    <cdr:to>
      <cdr:x>0.38575</cdr:x>
      <cdr:y>0.5765</cdr:y>
    </cdr:to>
    <cdr:sp>
      <cdr:nvSpPr>
        <cdr:cNvPr id="13" name="TextBox 13"/>
        <cdr:cNvSpPr txBox="1">
          <a:spLocks noChangeArrowheads="1"/>
        </cdr:cNvSpPr>
      </cdr:nvSpPr>
      <cdr:spPr>
        <a:xfrm>
          <a:off x="2114550" y="453390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2008</a:t>
          </a:r>
        </a:p>
      </cdr:txBody>
    </cdr:sp>
  </cdr:relSizeAnchor>
  <cdr:relSizeAnchor xmlns:cdr="http://schemas.openxmlformats.org/drawingml/2006/chartDrawing">
    <cdr:from>
      <cdr:x>0.7095</cdr:x>
      <cdr:y>0.552</cdr:y>
    </cdr:from>
    <cdr:to>
      <cdr:x>0.764</cdr:x>
      <cdr:y>0.5765</cdr:y>
    </cdr:to>
    <cdr:sp>
      <cdr:nvSpPr>
        <cdr:cNvPr id="14" name="TextBox 14"/>
        <cdr:cNvSpPr txBox="1">
          <a:spLocks noChangeArrowheads="1"/>
        </cdr:cNvSpPr>
      </cdr:nvSpPr>
      <cdr:spPr>
        <a:xfrm>
          <a:off x="4533900" y="453390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2020</a:t>
          </a:r>
        </a:p>
      </cdr:txBody>
    </cdr:sp>
  </cdr:relSizeAnchor>
  <cdr:relSizeAnchor xmlns:cdr="http://schemas.openxmlformats.org/drawingml/2006/chartDrawing">
    <cdr:from>
      <cdr:x>0.41975</cdr:x>
      <cdr:y>0.14775</cdr:y>
    </cdr:from>
    <cdr:to>
      <cdr:x>0.492</cdr:x>
      <cdr:y>0.16975</cdr:y>
    </cdr:to>
    <cdr:sp>
      <cdr:nvSpPr>
        <cdr:cNvPr id="15" name="Line 15"/>
        <cdr:cNvSpPr>
          <a:spLocks/>
        </cdr:cNvSpPr>
      </cdr:nvSpPr>
      <cdr:spPr>
        <a:xfrm flipH="1" flipV="1">
          <a:off x="2676525" y="1209675"/>
          <a:ext cx="4572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0.41975</cdr:x>
      <cdr:y>0.5875</cdr:y>
    </cdr:from>
    <cdr:to>
      <cdr:x>0.66125</cdr:x>
      <cdr:y>0.6335</cdr:y>
    </cdr:to>
    <cdr:sp>
      <cdr:nvSpPr>
        <cdr:cNvPr id="16" name="TextBox 16"/>
        <cdr:cNvSpPr txBox="1">
          <a:spLocks noChangeArrowheads="1"/>
        </cdr:cNvSpPr>
      </cdr:nvSpPr>
      <cdr:spPr>
        <a:xfrm>
          <a:off x="2676525" y="4829175"/>
          <a:ext cx="15430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EPI and IEA</a:t>
          </a:r>
        </a:p>
      </cdr:txBody>
    </cdr:sp>
  </cdr:relSizeAnchor>
  <cdr:relSizeAnchor xmlns:cdr="http://schemas.openxmlformats.org/drawingml/2006/chartDrawing">
    <cdr:from>
      <cdr:x>0.669</cdr:x>
      <cdr:y>0.527</cdr:y>
    </cdr:from>
    <cdr:to>
      <cdr:x>0.83975</cdr:x>
      <cdr:y>0.5445</cdr:y>
    </cdr:to>
    <cdr:sp>
      <cdr:nvSpPr>
        <cdr:cNvPr id="17" name="TextBox 17"/>
        <cdr:cNvSpPr txBox="1">
          <a:spLocks noChangeArrowheads="1"/>
        </cdr:cNvSpPr>
      </cdr:nvSpPr>
      <cdr:spPr>
        <a:xfrm>
          <a:off x="4267200" y="4324350"/>
          <a:ext cx="1095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Natural Gas (4.2%)
</a:t>
          </a:r>
        </a:p>
      </cdr:txBody>
    </cdr:sp>
  </cdr:relSizeAnchor>
  <cdr:relSizeAnchor xmlns:cdr="http://schemas.openxmlformats.org/drawingml/2006/chartDrawing">
    <cdr:from>
      <cdr:x>0.941</cdr:x>
      <cdr:y>0.09025</cdr:y>
    </cdr:from>
    <cdr:to>
      <cdr:x>0.968</cdr:x>
      <cdr:y>0.53675</cdr:y>
    </cdr:to>
    <cdr:sp>
      <cdr:nvSpPr>
        <cdr:cNvPr id="18" name="TextBox 18"/>
        <cdr:cNvSpPr txBox="1">
          <a:spLocks noChangeArrowheads="1"/>
        </cdr:cNvSpPr>
      </cdr:nvSpPr>
      <cdr:spPr>
        <a:xfrm>
          <a:off x="6010275" y="733425"/>
          <a:ext cx="171450" cy="3667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59.421875" style="0" customWidth="1"/>
    <col min="3" max="3" width="4.7109375" style="0" customWidth="1"/>
    <col min="4" max="4" width="13.00390625" style="0" customWidth="1"/>
    <col min="6" max="6" width="11.421875" style="0" bestFit="1" customWidth="1"/>
    <col min="7" max="7" width="17.28125" style="0" customWidth="1"/>
    <col min="8" max="8" width="11.140625" style="0" customWidth="1"/>
  </cols>
  <sheetData>
    <row r="1" spans="1:4" ht="12.75" customHeight="1">
      <c r="A1" s="31" t="s">
        <v>0</v>
      </c>
      <c r="B1" s="31"/>
      <c r="C1" s="31"/>
      <c r="D1" s="31"/>
    </row>
    <row r="3" spans="1:4" ht="14.25">
      <c r="A3" s="1" t="s">
        <v>1</v>
      </c>
      <c r="B3" s="2" t="s">
        <v>23</v>
      </c>
      <c r="C3" s="1"/>
      <c r="D3" s="1" t="s">
        <v>2</v>
      </c>
    </row>
    <row r="4" spans="2:4" ht="12.75">
      <c r="B4" s="32" t="s">
        <v>3</v>
      </c>
      <c r="C4" s="32"/>
      <c r="D4" s="32"/>
    </row>
    <row r="5" spans="1:2" ht="12.75">
      <c r="A5" s="3" t="s">
        <v>4</v>
      </c>
      <c r="B5" s="3"/>
    </row>
    <row r="7" spans="1:4" ht="12.75">
      <c r="A7" t="s">
        <v>5</v>
      </c>
      <c r="B7" s="4">
        <v>30236.882166944106</v>
      </c>
      <c r="D7" s="4">
        <v>0</v>
      </c>
    </row>
    <row r="8" spans="1:4" ht="12.75">
      <c r="A8" t="s">
        <v>6</v>
      </c>
      <c r="B8" s="4">
        <v>3904.870534257564</v>
      </c>
      <c r="D8" s="4">
        <v>0</v>
      </c>
    </row>
    <row r="9" spans="1:6" ht="12.75">
      <c r="A9" t="s">
        <v>7</v>
      </c>
      <c r="B9" s="5">
        <v>14379.177011759295</v>
      </c>
      <c r="C9" s="6"/>
      <c r="D9" s="5">
        <f>B9*0.3</f>
        <v>4313.753103527788</v>
      </c>
      <c r="F9" s="7"/>
    </row>
    <row r="10" spans="1:6" ht="12.75">
      <c r="A10" t="s">
        <v>8</v>
      </c>
      <c r="B10" s="5">
        <v>10315.511851089039</v>
      </c>
      <c r="C10" s="6"/>
      <c r="D10" s="5">
        <v>10315.511851089039</v>
      </c>
      <c r="F10" s="4"/>
    </row>
    <row r="11" spans="1:4" ht="12.75">
      <c r="A11" t="s">
        <v>9</v>
      </c>
      <c r="B11" s="8">
        <v>11774.214999851829</v>
      </c>
      <c r="D11" s="8">
        <v>0</v>
      </c>
    </row>
    <row r="12" spans="1:4" ht="12.75">
      <c r="A12" s="9" t="s">
        <v>10</v>
      </c>
      <c r="B12" s="4">
        <f>SUM(B7:B11)</f>
        <v>70610.65656390184</v>
      </c>
      <c r="D12" s="4">
        <f>SUM(D7:D11)</f>
        <v>14629.264954616827</v>
      </c>
    </row>
    <row r="13" spans="1:4" ht="12.75">
      <c r="A13" s="9"/>
      <c r="B13" s="4"/>
      <c r="D13" s="4"/>
    </row>
    <row r="14" spans="1:4" ht="12.75">
      <c r="A14" s="3" t="s">
        <v>11</v>
      </c>
      <c r="B14" s="5"/>
      <c r="D14" s="4"/>
    </row>
    <row r="15" spans="1:4" ht="12.75">
      <c r="A15" s="10"/>
      <c r="B15" s="5"/>
      <c r="D15" s="4"/>
    </row>
    <row r="16" spans="1:4" ht="12.75">
      <c r="A16" t="s">
        <v>12</v>
      </c>
      <c r="B16" s="4">
        <v>1365.7270291199998</v>
      </c>
      <c r="D16" s="4">
        <v>45411.84</v>
      </c>
    </row>
    <row r="17" spans="1:4" ht="12.75">
      <c r="A17" t="s">
        <v>13</v>
      </c>
      <c r="B17" s="4">
        <v>111.2377212</v>
      </c>
      <c r="D17" s="4">
        <v>10643.4</v>
      </c>
    </row>
    <row r="18" spans="1:7" ht="12.75">
      <c r="A18" t="s">
        <v>14</v>
      </c>
      <c r="B18" s="4">
        <v>3.354925824</v>
      </c>
      <c r="D18" s="4">
        <v>1538.9568</v>
      </c>
      <c r="G18" s="4"/>
    </row>
    <row r="19" spans="1:7" ht="12.75">
      <c r="A19" t="s">
        <v>15</v>
      </c>
      <c r="B19" s="4">
        <v>300.85344</v>
      </c>
      <c r="D19" s="4">
        <v>5676.48</v>
      </c>
      <c r="G19" s="4"/>
    </row>
    <row r="20" spans="1:7" ht="12.75">
      <c r="A20" t="s">
        <v>16</v>
      </c>
      <c r="B20" s="4">
        <v>1311.8976</v>
      </c>
      <c r="D20" s="4">
        <v>5045.76</v>
      </c>
      <c r="G20" s="4"/>
    </row>
    <row r="21" spans="1:7" ht="12.75">
      <c r="A21" t="s">
        <v>17</v>
      </c>
      <c r="B21" s="8">
        <v>13228.027488</v>
      </c>
      <c r="C21" s="11"/>
      <c r="D21" s="12">
        <v>18817.5312</v>
      </c>
      <c r="G21" s="4"/>
    </row>
    <row r="22" spans="1:4" ht="12.75">
      <c r="A22" s="13" t="s">
        <v>10</v>
      </c>
      <c r="B22" s="14">
        <v>16321.098204144</v>
      </c>
      <c r="D22" s="14">
        <v>87133.968</v>
      </c>
    </row>
    <row r="23" ht="12.75">
      <c r="B23" s="4"/>
    </row>
    <row r="24" spans="1:2" ht="12.75">
      <c r="A24" s="3" t="s">
        <v>18</v>
      </c>
      <c r="B24" s="5"/>
    </row>
    <row r="25" spans="1:2" ht="12.75">
      <c r="A25" s="10"/>
      <c r="B25" s="5"/>
    </row>
    <row r="26" spans="1:7" ht="12.75">
      <c r="A26" t="s">
        <v>19</v>
      </c>
      <c r="B26" s="4">
        <v>1057.2444</v>
      </c>
      <c r="D26" s="4">
        <v>7805.16</v>
      </c>
      <c r="G26" s="4"/>
    </row>
    <row r="27" spans="1:7" ht="12.75">
      <c r="A27" t="s">
        <v>15</v>
      </c>
      <c r="B27" s="4">
        <v>2838.24</v>
      </c>
      <c r="D27" s="4">
        <v>14191.2</v>
      </c>
      <c r="G27" s="4"/>
    </row>
    <row r="28" spans="1:7" ht="12.75">
      <c r="A28" t="s">
        <v>16</v>
      </c>
      <c r="B28" s="8">
        <v>6811.776000000001</v>
      </c>
      <c r="C28" s="6"/>
      <c r="D28" s="8">
        <v>8830.08</v>
      </c>
      <c r="G28" s="4"/>
    </row>
    <row r="29" spans="1:7" ht="12.75">
      <c r="A29" s="13" t="s">
        <v>10</v>
      </c>
      <c r="B29" s="15">
        <v>10707.260400000001</v>
      </c>
      <c r="C29" s="6"/>
      <c r="D29" s="15">
        <v>30826.44</v>
      </c>
      <c r="F29" s="4"/>
      <c r="G29" s="4"/>
    </row>
    <row r="30" spans="1:7" ht="12.75">
      <c r="A30" s="16"/>
      <c r="B30" s="4"/>
      <c r="F30" s="4"/>
      <c r="G30" s="4"/>
    </row>
    <row r="31" spans="1:2" ht="14.25">
      <c r="A31" s="3" t="s">
        <v>24</v>
      </c>
      <c r="B31" s="5"/>
    </row>
    <row r="32" spans="1:2" ht="12.75">
      <c r="A32" s="10"/>
      <c r="B32" s="5"/>
    </row>
    <row r="33" spans="1:4" ht="12.75">
      <c r="A33" t="s">
        <v>6</v>
      </c>
      <c r="B33" s="4">
        <v>91155.28803697244</v>
      </c>
      <c r="D33" s="4">
        <f>B33*0.25</f>
        <v>22788.82200924311</v>
      </c>
    </row>
    <row r="34" spans="1:4" ht="12.75">
      <c r="A34" s="17" t="s">
        <v>20</v>
      </c>
      <c r="B34" s="18">
        <v>1399.6896000000002</v>
      </c>
      <c r="D34" s="4">
        <v>2396</v>
      </c>
    </row>
    <row r="35" spans="1:4" ht="12.75">
      <c r="A35" s="19" t="s">
        <v>21</v>
      </c>
      <c r="B35" s="20">
        <v>489.54779999999994</v>
      </c>
      <c r="D35" s="8">
        <v>1045</v>
      </c>
    </row>
    <row r="36" spans="1:4" ht="12.75">
      <c r="A36" s="21" t="s">
        <v>10</v>
      </c>
      <c r="B36" s="4">
        <f>SUM(B33:B35)</f>
        <v>93044.52543697244</v>
      </c>
      <c r="D36" s="4">
        <f>SUM(D33:D35)</f>
        <v>26229.82200924311</v>
      </c>
    </row>
    <row r="37" spans="1:4" ht="12.75">
      <c r="A37" s="22"/>
      <c r="B37" s="8"/>
      <c r="C37" s="1"/>
      <c r="D37" s="8"/>
    </row>
    <row r="38" spans="1:4" ht="12.75">
      <c r="A38" s="6"/>
      <c r="B38" s="6"/>
      <c r="C38" s="6"/>
      <c r="D38" s="6"/>
    </row>
    <row r="39" spans="1:4" ht="12.75">
      <c r="A39" s="23" t="s">
        <v>22</v>
      </c>
      <c r="B39" s="24">
        <f>B36+B29+B22+B12</f>
        <v>190683.54060501826</v>
      </c>
      <c r="C39" s="25"/>
      <c r="D39" s="24">
        <f>D36+D29+D22+D12</f>
        <v>158819.49496385994</v>
      </c>
    </row>
    <row r="40" spans="1:6" s="16" customFormat="1" ht="12.75">
      <c r="A40" s="26"/>
      <c r="B40"/>
      <c r="C40"/>
      <c r="D40"/>
      <c r="F40" s="27"/>
    </row>
    <row r="41" spans="1:4" ht="12.75">
      <c r="A41" s="33" t="s">
        <v>25</v>
      </c>
      <c r="B41" s="33"/>
      <c r="C41" s="33"/>
      <c r="D41" s="33"/>
    </row>
    <row r="42" spans="1:4" ht="12.75" customHeight="1">
      <c r="A42" s="33"/>
      <c r="B42" s="33"/>
      <c r="C42" s="33"/>
      <c r="D42" s="33"/>
    </row>
    <row r="43" spans="1:4" ht="12.75">
      <c r="A43" s="33"/>
      <c r="B43" s="33"/>
      <c r="C43" s="33"/>
      <c r="D43" s="33"/>
    </row>
    <row r="44" spans="1:4" ht="17.25" customHeight="1">
      <c r="A44" s="28"/>
      <c r="B44" s="28"/>
      <c r="C44" s="28"/>
      <c r="D44" s="28"/>
    </row>
    <row r="45" spans="1:4" ht="12.75">
      <c r="A45" s="33" t="s">
        <v>26</v>
      </c>
      <c r="B45" s="33"/>
      <c r="C45" s="33"/>
      <c r="D45" s="33"/>
    </row>
    <row r="46" spans="1:4" ht="12.75">
      <c r="A46" s="33"/>
      <c r="B46" s="33"/>
      <c r="C46" s="33"/>
      <c r="D46" s="33"/>
    </row>
    <row r="47" spans="1:4" ht="12.75">
      <c r="A47" s="33"/>
      <c r="B47" s="33"/>
      <c r="C47" s="33"/>
      <c r="D47" s="33"/>
    </row>
    <row r="48" spans="1:4" ht="12.75">
      <c r="A48" s="33"/>
      <c r="B48" s="33"/>
      <c r="C48" s="33"/>
      <c r="D48" s="33"/>
    </row>
    <row r="49" spans="1:4" ht="12.75">
      <c r="A49" s="33"/>
      <c r="B49" s="33"/>
      <c r="C49" s="33"/>
      <c r="D49" s="33"/>
    </row>
    <row r="50" spans="1:4" ht="12.75">
      <c r="A50" s="33"/>
      <c r="B50" s="33"/>
      <c r="C50" s="33"/>
      <c r="D50" s="33"/>
    </row>
    <row r="51" spans="1:4" ht="12.75">
      <c r="A51" s="33"/>
      <c r="B51" s="33"/>
      <c r="C51" s="33"/>
      <c r="D51" s="33"/>
    </row>
    <row r="52" spans="1:4" ht="12.75">
      <c r="A52" s="33"/>
      <c r="B52" s="33"/>
      <c r="C52" s="33"/>
      <c r="D52" s="33"/>
    </row>
    <row r="53" ht="14.25" customHeight="1"/>
    <row r="54" spans="1:4" ht="39.75" customHeight="1">
      <c r="A54" s="30" t="s">
        <v>27</v>
      </c>
      <c r="B54" s="30"/>
      <c r="C54" s="30"/>
      <c r="D54" s="30"/>
    </row>
    <row r="55" spans="5:6" ht="12.75" customHeight="1">
      <c r="E55" s="29"/>
      <c r="F55" s="29"/>
    </row>
  </sheetData>
  <mergeCells count="5">
    <mergeCell ref="A54:D54"/>
    <mergeCell ref="A1:D1"/>
    <mergeCell ref="B4:D4"/>
    <mergeCell ref="A41:D43"/>
    <mergeCell ref="A45:D52"/>
  </mergeCells>
  <printOptions/>
  <pageMargins left="0.75" right="0.75" top="1" bottom="1" header="0.5" footer="0.5"/>
  <pageSetup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mroney</cp:lastModifiedBy>
  <cp:lastPrinted>2011-01-06T23:11:52Z</cp:lastPrinted>
  <dcterms:created xsi:type="dcterms:W3CDTF">2010-12-29T13:31:46Z</dcterms:created>
  <dcterms:modified xsi:type="dcterms:W3CDTF">2011-01-10T14:51:07Z</dcterms:modified>
  <cp:category/>
  <cp:version/>
  <cp:contentType/>
  <cp:contentStatus/>
</cp:coreProperties>
</file>