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chartsheets/sheet5.xml" ContentType="application/vnd.openxmlformats-officedocument.spreadsheetml.chartsheet+xml"/>
  <Override PartName="/xl/drawings/drawing10.xml" ContentType="application/vnd.openxmlformats-officedocument.drawing+xml"/>
  <Override PartName="/xl/chartsheets/sheet6.xml" ContentType="application/vnd.openxmlformats-officedocument.spreadsheetml.chartsheet+xml"/>
  <Override PartName="/xl/drawings/drawing1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hartsheets/sheet7.xml" ContentType="application/vnd.openxmlformats-officedocument.spreadsheetml.chart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9195" windowHeight="8955" tabRatio="923" activeTab="0"/>
  </bookViews>
  <sheets>
    <sheet name="INDEX" sheetId="1" r:id="rId1"/>
    <sheet name="Undernourished 1969-2010" sheetId="2" r:id="rId2"/>
    <sheet name="Undernourished (g)" sheetId="3" r:id="rId3"/>
    <sheet name="Undernourished 2010" sheetId="4" r:id="rId4"/>
    <sheet name="WFP Aid Recipients" sheetId="5" r:id="rId5"/>
    <sheet name="Life Expectancy (LFE)" sheetId="6" r:id="rId6"/>
    <sheet name="LFE World (g)" sheetId="7" r:id="rId7"/>
    <sheet name="LFE Africa (g)" sheetId="8" r:id="rId8"/>
    <sheet name="LFE SSA (g)" sheetId="9" r:id="rId9"/>
    <sheet name="LFE Asia (g)" sheetId="10" r:id="rId10"/>
    <sheet name="LFE FS (g)" sheetId="11" r:id="rId11"/>
    <sheet name="World LCOD" sheetId="12" r:id="rId12"/>
    <sheet name="China LCOD Urban" sheetId="13" r:id="rId13"/>
    <sheet name="China LCOD Rural" sheetId="14" r:id="rId14"/>
    <sheet name="Polio" sheetId="15" r:id="rId15"/>
    <sheet name="Polio (g)" sheetId="16" r:id="rId16"/>
  </sheets>
  <externalReferences>
    <externalReference r:id="rId19"/>
  </externalReferences>
  <definedNames>
    <definedName name="Deflator">'[1]VS2001_EconData1999Dollars_data'!#REF!</definedName>
    <definedName name="_xlnm.Print_Area" localSheetId="13">'China LCOD Rural'!$A$1:$N$42</definedName>
    <definedName name="_xlnm.Print_Area" localSheetId="12">'China LCOD Urban'!$A$1:$N$42</definedName>
    <definedName name="_xlnm.Print_Area" localSheetId="5">'Life Expectancy (LFE)'!$A$1:$L$37</definedName>
    <definedName name="_xlnm.Print_Area" localSheetId="14">'Polio'!$A$1:$H$39</definedName>
    <definedName name="_xlnm.Print_Area" localSheetId="11">'World LCOD'!$A$1:$E$40</definedName>
    <definedName name="VeryTop" localSheetId="3">'Undernourished 2010'!$E$6</definedName>
  </definedNames>
  <calcPr fullCalcOnLoad="1"/>
</workbook>
</file>

<file path=xl/sharedStrings.xml><?xml version="1.0" encoding="utf-8"?>
<sst xmlns="http://schemas.openxmlformats.org/spreadsheetml/2006/main" count="507" uniqueCount="212">
  <si>
    <t>Africa</t>
  </si>
  <si>
    <t>Sub-Saharan Africa</t>
  </si>
  <si>
    <t>World</t>
  </si>
  <si>
    <t>Asia</t>
  </si>
  <si>
    <t>Europe</t>
  </si>
  <si>
    <t>Millions</t>
  </si>
  <si>
    <t>Percent</t>
  </si>
  <si>
    <t>A full listing of data for the entire book is on-line at:</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</si>
  <si>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2010). For more information and a free download of the book, see Earth Policy Institute on-line at www.earth-policy.org.</t>
    </r>
  </si>
  <si>
    <t>http://www.earth-policy.org/books/wote/wote_data</t>
  </si>
  <si>
    <t>Share of Population</t>
  </si>
  <si>
    <t>Leading Causes of Death in the World, 2004</t>
  </si>
  <si>
    <t>Cause</t>
  </si>
  <si>
    <t xml:space="preserve">World </t>
  </si>
  <si>
    <t>High-income countries</t>
  </si>
  <si>
    <t>Low- and middle-income countries</t>
  </si>
  <si>
    <t>Million Deaths</t>
  </si>
  <si>
    <t>Cardiovascular diseases</t>
  </si>
  <si>
    <t>Diarrhoeal diseases</t>
  </si>
  <si>
    <t>HIV/AIDS</t>
  </si>
  <si>
    <t>Tuberculosis</t>
  </si>
  <si>
    <t>Malaria</t>
  </si>
  <si>
    <t>Trachea/bronchus/lung</t>
  </si>
  <si>
    <t>Respiratory infections</t>
  </si>
  <si>
    <t>Respiratory diseases</t>
  </si>
  <si>
    <t>Unintentional injuries</t>
  </si>
  <si>
    <t>Perinatal conditions</t>
  </si>
  <si>
    <t>Digestive diseases</t>
  </si>
  <si>
    <t>Intentional injuries</t>
  </si>
  <si>
    <t>Neuropsychiatric conditions</t>
  </si>
  <si>
    <t>Diabetes mellitus</t>
  </si>
  <si>
    <t>Diseases of the genitourinary system</t>
  </si>
  <si>
    <t>Maternal conditions</t>
  </si>
  <si>
    <t>Nutritional deficiencies</t>
  </si>
  <si>
    <t>All Causes</t>
  </si>
  <si>
    <t>Note: Sums do not always add to totals because WHO excludes some "residual populations" outside WHO member states from its income categories and because minor causes of death are omitted from list.</t>
  </si>
  <si>
    <r>
      <t>Infectious and parasitic diseases</t>
    </r>
    <r>
      <rPr>
        <i/>
        <sz val="10"/>
        <rFont val="Arial"/>
        <family val="2"/>
      </rPr>
      <t>, including:</t>
    </r>
  </si>
  <si>
    <r>
      <t>Cancers</t>
    </r>
    <r>
      <rPr>
        <i/>
        <sz val="10"/>
        <rFont val="Arial"/>
        <family val="2"/>
      </rPr>
      <t>, including:</t>
    </r>
  </si>
  <si>
    <r>
      <t xml:space="preserve">Source: Compiled by Earth Policy Institute from World Health Organization (WHO), "Mortality and Morbidity: Deaths - LMIC Countries by WHO Region," table for </t>
    </r>
    <r>
      <rPr>
        <i/>
        <sz val="10"/>
        <rFont val="Arial"/>
        <family val="2"/>
      </rPr>
      <t xml:space="preserve">The Global Burden of Disease: 2004 Update </t>
    </r>
    <r>
      <rPr>
        <sz val="10"/>
        <rFont val="Arial"/>
        <family val="2"/>
      </rPr>
      <t>(World Health Organization 2008)</t>
    </r>
    <r>
      <rPr>
        <i/>
        <sz val="10"/>
        <rFont val="Arial"/>
        <family val="2"/>
      </rPr>
      <t xml:space="preserve">, </t>
    </r>
    <r>
      <rPr>
        <sz val="10"/>
        <rFont val="Arial"/>
        <family val="0"/>
      </rPr>
      <t>at www.who.int/healthinfo/global_burden_disease/estimates_regional/en/index.html.</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</si>
  <si>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2011). For more information and a free download of the book, see Earth Policy Institute on-line at www.earth-policy.org.</t>
    </r>
  </si>
  <si>
    <t>Cerebrovascular Diseases</t>
  </si>
  <si>
    <t>Heart Diseases</t>
  </si>
  <si>
    <t>Respiratory Diseases</t>
  </si>
  <si>
    <t>Injury and Poisoning</t>
  </si>
  <si>
    <t>Endocrine and Metabolic Diseases</t>
  </si>
  <si>
    <t>Digestive Diseases</t>
  </si>
  <si>
    <t>Genitourinary Diseases</t>
  </si>
  <si>
    <t>Mental Disorders</t>
  </si>
  <si>
    <t>Infectious Diseases</t>
  </si>
  <si>
    <t>Year</t>
  </si>
  <si>
    <t>Other</t>
  </si>
  <si>
    <t>-</t>
  </si>
  <si>
    <t>Notes:</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</si>
  <si>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2011). For more information and a free download of the book, see Earth Policy Institute on-line at www. earth-policy.org.</t>
    </r>
  </si>
  <si>
    <t>"-" indicates data not available.</t>
  </si>
  <si>
    <t>Deaths per 100,000 People</t>
  </si>
  <si>
    <t>Leading Causes of Death in China: Urban Population, 1982-2008</t>
  </si>
  <si>
    <t>Leading Causes of Death in China: Rural Population, 1982-2008</t>
  </si>
  <si>
    <t>Malignant Neoplasms (Cancer)</t>
  </si>
  <si>
    <t>Nervous System Diseases</t>
  </si>
  <si>
    <t xml:space="preserve">Perinatal diseases are excluded from this table. </t>
  </si>
  <si>
    <t xml:space="preserve">Figures presented are those reported by Qin and Shi and the Chinese Ministry of Health. Jumps in data may not reflect actual trends. </t>
  </si>
  <si>
    <r>
      <t xml:space="preserve">Source: Compiled by Earth Policy Institute from Chinese Ministry of Health data cited in Qin Xue-jun and Shi Huan-zhong, “Major Causes of Death During the Past 25 Years in China,” </t>
    </r>
    <r>
      <rPr>
        <i/>
        <sz val="10"/>
        <rFont val="Arial"/>
        <family val="2"/>
      </rPr>
      <t>Chinese Medical Journal</t>
    </r>
    <r>
      <rPr>
        <sz val="10"/>
        <rFont val="Arial"/>
        <family val="0"/>
      </rPr>
      <t>, vol. 120, no. 24 (2007), pp. 2,317-20, with updates from the Ministry of Health of the People's Republic of China, "Health Career Statistics Bulletins," at  www.moh.gov.cn/publicfiles//business/htmlfiles/zwgkzt/pwstj/index.htm, viewed July 2010.</t>
    </r>
  </si>
  <si>
    <t>Undernourishment in the World, 1969-2010</t>
  </si>
  <si>
    <t>GRAPH: Number of Undernourished People in the World, 1969-2010</t>
  </si>
  <si>
    <t>Undernourishment in the World and in Selected Groups and Regions, 2010</t>
  </si>
  <si>
    <t>Year(s)</t>
  </si>
  <si>
    <t>Number of Undernourished People</t>
  </si>
  <si>
    <t>1969 - 1971</t>
  </si>
  <si>
    <t>1979 - 1981</t>
  </si>
  <si>
    <t>1990 - 1992</t>
  </si>
  <si>
    <t>1995 - 1997</t>
  </si>
  <si>
    <t>2000 - 2002</t>
  </si>
  <si>
    <t>2005 - 2007</t>
  </si>
  <si>
    <t>2010 *</t>
  </si>
  <si>
    <t>Note: 2010 is a projection by FAO.</t>
  </si>
  <si>
    <t>Group or Region</t>
  </si>
  <si>
    <t>Undernourished People in 2010</t>
  </si>
  <si>
    <t>Developed Countries</t>
  </si>
  <si>
    <t>Developing Countries</t>
  </si>
  <si>
    <t>Asia and the Pacific</t>
  </si>
  <si>
    <t>Latin America and the Caribbean</t>
  </si>
  <si>
    <t>Near East and North Africa</t>
  </si>
  <si>
    <t>Notes: Data are projections; columns do not add to totals due to rounding.</t>
  </si>
  <si>
    <t>Source: Compiled by Earth Policy Institute (EPI) with data for 1969-2007 from U.N. Food and Agriculture Organization (FAO), "Hunger," at www.fao.org/hunger/en, viewed 1 November 2010; data for 2008 from David Dawe, FAO, e-mail to J. Matthew Roney, EPI, 2 November 2010; data for 2009 and 2010 from FAO, "Hunger: Graphics," at www.fao.org/hunger/hunger_graphics/en, viewed 1 November 2010.</t>
  </si>
  <si>
    <r>
      <t xml:space="preserve">Source: Compiled by Earth Policy Institute from U.N. Food and Agriculture Organization (FAO), </t>
    </r>
    <r>
      <rPr>
        <sz val="10"/>
        <rFont val="Arial"/>
        <family val="2"/>
      </rPr>
      <t xml:space="preserve">"Global Hunger Declining, but Still Unacceptably High," policy brief (Rome: September 2010); share of population calculated using U.N. Population Division, </t>
    </r>
    <r>
      <rPr>
        <i/>
        <sz val="10"/>
        <rFont val="Arial"/>
        <family val="2"/>
      </rPr>
      <t>World Population Prospects: The 2008 Revision Population Database</t>
    </r>
    <r>
      <rPr>
        <sz val="10"/>
        <rFont val="Arial"/>
        <family val="2"/>
      </rPr>
      <t>, at http://esa.un.unpp, updated 11 March 2009.</t>
    </r>
  </si>
  <si>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2011). For more information and a free download of the book, see Earth Policy Institute on-line at www.earth-policy.org.</t>
    </r>
  </si>
  <si>
    <t>Countries Receiving World Food Programme Aid, October 2010</t>
  </si>
  <si>
    <t>Country/Territory</t>
  </si>
  <si>
    <t xml:space="preserve">Member of Top 20 Failing States List </t>
  </si>
  <si>
    <t>Afghanistan</t>
  </si>
  <si>
    <t>X</t>
  </si>
  <si>
    <t>Algeria</t>
  </si>
  <si>
    <t>Armenia</t>
  </si>
  <si>
    <t>Bangladesh</t>
  </si>
  <si>
    <t>Benin</t>
  </si>
  <si>
    <t>Bhutan</t>
  </si>
  <si>
    <t>Bolivia</t>
  </si>
  <si>
    <t>Burkina Faso</t>
  </si>
  <si>
    <t>Burma (Myanmar)</t>
  </si>
  <si>
    <t>Burundi</t>
  </si>
  <si>
    <t>Cambodia</t>
  </si>
  <si>
    <t>Cameroon</t>
  </si>
  <si>
    <t>Cape Verde</t>
  </si>
  <si>
    <t>Central African Republic</t>
  </si>
  <si>
    <t>Chad</t>
  </si>
  <si>
    <t xml:space="preserve">China </t>
  </si>
  <si>
    <t>Colombia</t>
  </si>
  <si>
    <t>Côte D'Ivoire</t>
  </si>
  <si>
    <t>Cuba</t>
  </si>
  <si>
    <t>Democratic Republic of the Congo</t>
  </si>
  <si>
    <t>Djibouti</t>
  </si>
  <si>
    <t>Dominican Republic</t>
  </si>
  <si>
    <t>Ecuador</t>
  </si>
  <si>
    <t>Egypt</t>
  </si>
  <si>
    <t>El Salvador</t>
  </si>
  <si>
    <t>Ethiopia</t>
  </si>
  <si>
    <t>Gambia</t>
  </si>
  <si>
    <t>Georgia</t>
  </si>
  <si>
    <t>Ghana</t>
  </si>
  <si>
    <t>Guatemala</t>
  </si>
  <si>
    <t>Guinea</t>
  </si>
  <si>
    <t>Guinea-Bissau</t>
  </si>
  <si>
    <t>Haiti</t>
  </si>
  <si>
    <t>Honduras</t>
  </si>
  <si>
    <t>India</t>
  </si>
  <si>
    <t>Indonesia</t>
  </si>
  <si>
    <t>Iran</t>
  </si>
  <si>
    <t>Iraq</t>
  </si>
  <si>
    <t>Kenya</t>
  </si>
  <si>
    <t>Kyrgyzstan</t>
  </si>
  <si>
    <t xml:space="preserve">Lao People’s Democratic Republic </t>
  </si>
  <si>
    <t>Lesotho</t>
  </si>
  <si>
    <t>Liberia</t>
  </si>
  <si>
    <t>Madagascar</t>
  </si>
  <si>
    <t>Malawi</t>
  </si>
  <si>
    <t>Mali</t>
  </si>
  <si>
    <t>Mauritania</t>
  </si>
  <si>
    <t>Mozambique</t>
  </si>
  <si>
    <t>Namibia</t>
  </si>
  <si>
    <t>Nepal</t>
  </si>
  <si>
    <t>Nicaragua</t>
  </si>
  <si>
    <t>Niger</t>
  </si>
  <si>
    <t>North Korea</t>
  </si>
  <si>
    <t>Occupied Palestinian Territory</t>
  </si>
  <si>
    <t>Pakistan</t>
  </si>
  <si>
    <t>Peru</t>
  </si>
  <si>
    <t>Philippines</t>
  </si>
  <si>
    <t>Republic of Congo</t>
  </si>
  <si>
    <t>Rwanda</t>
  </si>
  <si>
    <t>Sao Tome and Principe</t>
  </si>
  <si>
    <t>Senegal</t>
  </si>
  <si>
    <t>Sierra Leone</t>
  </si>
  <si>
    <t>Somalia</t>
  </si>
  <si>
    <t>Sri Lanka</t>
  </si>
  <si>
    <t>Sudan</t>
  </si>
  <si>
    <t>Swaziland</t>
  </si>
  <si>
    <t>Syria</t>
  </si>
  <si>
    <t>Tajikistan</t>
  </si>
  <si>
    <t>Tanzania</t>
  </si>
  <si>
    <t>Timor-Leste</t>
  </si>
  <si>
    <t>Togo</t>
  </si>
  <si>
    <t>Uganda</t>
  </si>
  <si>
    <t>Yemen</t>
  </si>
  <si>
    <t>Zambia</t>
  </si>
  <si>
    <t>Zimbabwe</t>
  </si>
  <si>
    <t>Total</t>
  </si>
  <si>
    <r>
      <t>2</t>
    </r>
    <r>
      <rPr>
        <sz val="10"/>
        <rFont val="Arial"/>
        <family val="0"/>
      </rPr>
      <t>For situations in which communities will need more help to recover and to restore food security after the EMOP expires, WFP plans and implements a Protracted Relief and Recovery Operation (PRRO).</t>
    </r>
  </si>
  <si>
    <r>
      <t>Emergency Operations</t>
    </r>
    <r>
      <rPr>
        <vertAlign val="superscript"/>
        <sz val="10"/>
        <rFont val="Arial"/>
        <family val="2"/>
      </rPr>
      <t>1</t>
    </r>
  </si>
  <si>
    <r>
      <t>Protracted Relief and Recovery Operations</t>
    </r>
    <r>
      <rPr>
        <vertAlign val="superscript"/>
        <sz val="10"/>
        <rFont val="Arial"/>
        <family val="2"/>
      </rPr>
      <t>2</t>
    </r>
  </si>
  <si>
    <r>
      <t xml:space="preserve">Source: Compiled by Earth Policy Institute from U.N. World Food Programme, "Operations," at www.wfp.org/operations, viewed 5 October 2010; Fund for Peace and </t>
    </r>
    <r>
      <rPr>
        <i/>
        <sz val="10"/>
        <rFont val="Arial"/>
        <family val="2"/>
      </rPr>
      <t>Foreign Policy</t>
    </r>
    <r>
      <rPr>
        <sz val="10"/>
        <rFont val="Arial"/>
        <family val="0"/>
      </rPr>
      <t xml:space="preserve">, “The Failed States Index,” </t>
    </r>
    <r>
      <rPr>
        <i/>
        <sz val="10"/>
        <rFont val="Arial"/>
        <family val="2"/>
      </rPr>
      <t>Foreign Policy</t>
    </r>
    <r>
      <rPr>
        <sz val="10"/>
        <rFont val="Arial"/>
        <family val="0"/>
      </rPr>
      <t>, July/August 2010, pp. 74–105.</t>
    </r>
  </si>
  <si>
    <r>
      <t>1</t>
    </r>
    <r>
      <rPr>
        <sz val="10"/>
        <rFont val="Arial"/>
        <family val="0"/>
      </rPr>
      <t>Emergency Operations (EMOPs): WFP carries out EMOPs in countries hit by sudden disasters such as floods; by more gradually-occurring disasters such as drought or crop failure; or by civil unrest, conflict, and/or displacement of large numbers of people. The typical duration for EMOPs is between three months and one year, but an EMOP can last up to two years.</t>
    </r>
  </si>
  <si>
    <t>Life Expectancy for the World and Selected Groups and Regions, 1950-2005, with Projection to 2050</t>
  </si>
  <si>
    <t>GRAPH: Life Expectancy for the World, 1950-2005, with Projection to 2050</t>
  </si>
  <si>
    <t>GRAPH: Life Expectancy for Africa, 1950-2005, with Projection to 2050</t>
  </si>
  <si>
    <t>GRAPH: Life Expectancy for Sub-Saharan Africa, 1950-2005, with Projection to 2050</t>
  </si>
  <si>
    <t>GRAPH: Life Expectancy for Asia, 1950-2005, with Projection to 2050</t>
  </si>
  <si>
    <t>GRAPH: Life Expectancy for Top 20 Failing States, 1950-2005, with Projection to 2050</t>
  </si>
  <si>
    <t>Period</t>
  </si>
  <si>
    <t>Latin America &amp; the Caribbean</t>
  </si>
  <si>
    <t>U.S. &amp; Canada</t>
  </si>
  <si>
    <t>Oceania</t>
  </si>
  <si>
    <t>Top 20 Failing States*</t>
  </si>
  <si>
    <t>Years</t>
  </si>
  <si>
    <t>1950-1955</t>
  </si>
  <si>
    <t>1955-1960</t>
  </si>
  <si>
    <t>1960-1965</t>
  </si>
  <si>
    <t>1965-1970</t>
  </si>
  <si>
    <t>1970-1975</t>
  </si>
  <si>
    <t>1975-1980</t>
  </si>
  <si>
    <t>1980-1985</t>
  </si>
  <si>
    <t>1985-1990</t>
  </si>
  <si>
    <t>1990-1995</t>
  </si>
  <si>
    <t>1995-2000</t>
  </si>
  <si>
    <t>2000-2005</t>
  </si>
  <si>
    <t>2005-2010</t>
  </si>
  <si>
    <t>2010-2015</t>
  </si>
  <si>
    <t>2015-2020</t>
  </si>
  <si>
    <t>2020-2025</t>
  </si>
  <si>
    <t>2025-2030</t>
  </si>
  <si>
    <t>2030-2035</t>
  </si>
  <si>
    <t>2035-2040</t>
  </si>
  <si>
    <t>2040-2045</t>
  </si>
  <si>
    <t>2045-2050</t>
  </si>
  <si>
    <r>
      <t>* Note: The top 20 failing states, based on data from 2009, are Somalia, Chad, Sudan, Zimbabwe, the Democratic Republic of the Congo, Afghanistan, Iraq, the Central African Republic, Guinea, Pakistan, Haiti, C</t>
    </r>
    <r>
      <rPr>
        <sz val="10"/>
        <rFont val="Arial"/>
        <family val="2"/>
      </rPr>
      <t>ô</t>
    </r>
    <r>
      <rPr>
        <sz val="10"/>
        <rFont val="Arial"/>
        <family val="0"/>
      </rPr>
      <t>te d'Ivoire, Kenya, Nigeria, Yemen, Burma, Ethiopia, East Timor, North Korea, and Niger.</t>
    </r>
  </si>
  <si>
    <r>
      <t xml:space="preserve">Source: Compiled by Earth Policy Institute from U.N. Population Division, </t>
    </r>
    <r>
      <rPr>
        <i/>
        <sz val="10"/>
        <rFont val="Arial"/>
        <family val="2"/>
      </rPr>
      <t>World Population Prospects: The 2008 Revision Population Database</t>
    </r>
    <r>
      <rPr>
        <sz val="10"/>
        <rFont val="Arial"/>
        <family val="0"/>
      </rPr>
      <t xml:space="preserve">, at esa.un.org/unpp, updated 11 March 2009; top 20 failing states from Fund for Peace and </t>
    </r>
    <r>
      <rPr>
        <i/>
        <sz val="10"/>
        <rFont val="Arial"/>
        <family val="2"/>
      </rPr>
      <t>Foreign Policy</t>
    </r>
    <r>
      <rPr>
        <sz val="10"/>
        <rFont val="Arial"/>
        <family val="0"/>
      </rPr>
      <t xml:space="preserve">, “The Failed States Index,” </t>
    </r>
    <r>
      <rPr>
        <i/>
        <sz val="10"/>
        <rFont val="Arial"/>
        <family val="2"/>
      </rPr>
      <t>Foreign Policy</t>
    </r>
    <r>
      <rPr>
        <sz val="10"/>
        <rFont val="Arial"/>
        <family val="0"/>
      </rPr>
      <t>, July/August 2010, pp. 76-79.</t>
    </r>
  </si>
  <si>
    <t>Global Wild Poliovirus Cases, 1985-2010</t>
  </si>
  <si>
    <t>GRAPH: Global Wild Poliovirus Cases, 1985-2010</t>
  </si>
  <si>
    <r>
      <t>Estimated and Reported Cases</t>
    </r>
    <r>
      <rPr>
        <sz val="10"/>
        <rFont val="Arial"/>
        <family val="2"/>
      </rPr>
      <t>*</t>
    </r>
  </si>
  <si>
    <t>* Note: Cases prior to 2000 are largely comprised of estimates because disease surveillance was not sufficiently sensitive to provide a precise number of cases.</t>
  </si>
  <si>
    <t>Source: Compiled by Earth Policy Institute with 1985-1999 from Oliver Rosenbauer, World Health Organization (WHO), "Progress in Polio Eradication, Estimated and Reported Polio Cases, 1985-2006," September 2007; 2000-2010 from "Wild Poliovirus List 2000-2010," in WHO Global Polio Eradication Initiative, "Polio This Week," at www.polioeradication.org, updated 5 January 2011.</t>
  </si>
  <si>
    <t>World on the Edge - Population, Health, and Society Data - Health</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</si>
</sst>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quot;Yes&quot;;&quot;Yes&quot;;&quot;No&quot;"/>
    <numFmt numFmtId="167" formatCode="&quot;True&quot;;&quot;True&quot;;&quot;False&quot;"/>
    <numFmt numFmtId="168" formatCode="&quot;On&quot;;&quot;On&quot;;&quot;Off&quot;"/>
    <numFmt numFmtId="169" formatCode="[$€-2]\ #,##0.00_);[Red]\([$€-2]\ #,##0.00\)"/>
    <numFmt numFmtId="170" formatCode="##0.00;\-##0.00;0"/>
    <numFmt numFmtId="171" formatCode="#,##0.0"/>
    <numFmt numFmtId="172" formatCode="0.0000000"/>
    <numFmt numFmtId="173" formatCode="0.00000"/>
    <numFmt numFmtId="174" formatCode="#\ ###\ ##0,"/>
    <numFmt numFmtId="175" formatCode="0.000"/>
    <numFmt numFmtId="176" formatCode="_(* #,##0.0_);_(* \(#,##0.0\);_(* &quot;-&quot;??_);_(@_)"/>
    <numFmt numFmtId="177" formatCode="_(* #,##0_);_(* \(#,##0\);_(* &quot;-&quot;??_);_(@_)"/>
    <numFmt numFmtId="178" formatCode="0.0000"/>
    <numFmt numFmtId="179" formatCode="[$-409]dddd\,\ mmmm\ dd\,\ yyyy"/>
    <numFmt numFmtId="180" formatCode="#\ ###\ ###\ ##0;\-#\ ###\ ###\ ##0;0"/>
    <numFmt numFmtId="181" formatCode="0.0_)"/>
    <numFmt numFmtId="182" formatCode="&quot;kr&quot;\ #,##0_);\(&quot;kr&quot;\ #,##0\)"/>
    <numFmt numFmtId="183" formatCode="&quot;kr&quot;\ #,##0_);[Red]\(&quot;kr&quot;\ #,##0\)"/>
    <numFmt numFmtId="184" formatCode="&quot;kr&quot;\ #,##0.00_);\(&quot;kr&quot;\ #,##0.00\)"/>
    <numFmt numFmtId="185" formatCode="&quot;kr&quot;\ #,##0.00_);[Red]\(&quot;kr&quot;\ #,##0.00\)"/>
    <numFmt numFmtId="186" formatCode="_(&quot;kr&quot;\ * #,##0_);_(&quot;kr&quot;\ * \(#,##0\);_(&quot;kr&quot;\ * &quot;-&quot;_);_(@_)"/>
    <numFmt numFmtId="187" formatCode="_(&quot;kr&quot;\ * #,##0.00_);_(&quot;kr&quot;\ * \(#,##0.00\);_(&quot;kr&quot;\ * &quot;-&quot;??_);_(@_)"/>
    <numFmt numFmtId="188" formatCode="_(* #,##0.000_);_(* \(#,##0.000\);_(* &quot;-&quot;??_);_(@_)"/>
    <numFmt numFmtId="189" formatCode="#,##0.000"/>
    <numFmt numFmtId="190" formatCode="0_)"/>
    <numFmt numFmtId="191" formatCode="General_)"/>
    <numFmt numFmtId="192" formatCode="0.0%"/>
    <numFmt numFmtId="193" formatCode="_(* #,##0.000_);_(* \(#,##0.000\);_(* &quot;-&quot;???_);_(@_)"/>
    <numFmt numFmtId="194" formatCode="_(* #,##0.0000_);_(* \(#,##0.0000\);_(* &quot;-&quot;??_);_(@_)"/>
    <numFmt numFmtId="195" formatCode="##;##;##"/>
    <numFmt numFmtId="196" formatCode="##"/>
    <numFmt numFmtId="197" formatCode="#,###"/>
    <numFmt numFmtId="198" formatCode="0.00000000"/>
    <numFmt numFmtId="199" formatCode="0.000000"/>
    <numFmt numFmtId="200" formatCode="##0.0;\-##0.0;0"/>
    <numFmt numFmtId="201" formatCode="_-* #,##0_-;_-* #,##0\-;_-* &quot;-&quot;??_-;_-@_-"/>
    <numFmt numFmtId="202" formatCode="##;##"/>
    <numFmt numFmtId="203" formatCode="??"/>
    <numFmt numFmtId="204" formatCode="[$-409]h:mm:ss\ AM/PM"/>
  </numFmts>
  <fonts count="47">
    <font>
      <sz val="10"/>
      <name val="Arial"/>
      <family val="0"/>
    </font>
    <font>
      <sz val="8"/>
      <name val="Arial"/>
      <family val="0"/>
    </font>
    <font>
      <b/>
      <sz val="10"/>
      <name val="Arial"/>
      <family val="2"/>
    </font>
    <font>
      <i/>
      <sz val="1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Verdana"/>
      <family val="0"/>
    </font>
    <font>
      <i/>
      <sz val="10"/>
      <color indexed="8"/>
      <name val="Verdana"/>
      <family val="0"/>
    </font>
    <font>
      <sz val="10"/>
      <color indexed="54"/>
      <name val="Verdana"/>
      <family val="0"/>
    </font>
    <font>
      <b/>
      <sz val="10"/>
      <color indexed="8"/>
      <name val="Verdana"/>
      <family val="0"/>
    </font>
    <font>
      <sz val="11"/>
      <color indexed="8"/>
      <name val="Arial"/>
      <family val="0"/>
    </font>
    <font>
      <b/>
      <sz val="13"/>
      <color indexed="9"/>
      <name val="Verdana"/>
      <family val="0"/>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Times New Roman"/>
      <family val="0"/>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Times New Roman"/>
      <family val="1"/>
    </font>
    <font>
      <sz val="10"/>
      <color indexed="8"/>
      <name val="Arial"/>
      <family val="2"/>
    </font>
    <font>
      <sz val="14"/>
      <color indexed="8"/>
      <name val="Arial"/>
      <family val="0"/>
    </font>
    <font>
      <i/>
      <sz val="9.75"/>
      <color indexed="8"/>
      <name val="Arial"/>
      <family val="0"/>
    </font>
    <font>
      <sz val="11.5"/>
      <color indexed="8"/>
      <name val="Arial"/>
      <family val="0"/>
    </font>
    <font>
      <sz val="8"/>
      <color indexed="8"/>
      <name val="Arial"/>
      <family val="0"/>
    </font>
    <font>
      <sz val="9.75"/>
      <color indexed="8"/>
      <name val="Arial"/>
      <family val="0"/>
    </font>
    <font>
      <sz val="7.5"/>
      <color indexed="8"/>
      <name val="Verdana"/>
      <family val="2"/>
    </font>
    <font>
      <vertAlign val="superscript"/>
      <sz val="10"/>
      <name val="Arial"/>
      <family val="2"/>
    </font>
    <font>
      <sz val="14"/>
      <name val="Arial"/>
      <family val="2"/>
    </font>
    <font>
      <sz val="11.5"/>
      <name val="Arial"/>
      <family val="2"/>
    </font>
    <font>
      <sz val="4.5"/>
      <name val="Arial"/>
      <family val="0"/>
    </font>
    <font>
      <i/>
      <sz val="9.75"/>
      <name val="Arial"/>
      <family val="2"/>
    </font>
    <font>
      <sz val="11"/>
      <name val="Arial"/>
      <family val="2"/>
    </font>
    <font>
      <sz val="9.75"/>
      <name val="Arial"/>
      <family val="0"/>
    </font>
    <font>
      <sz val="11.25"/>
      <name val="Arial"/>
      <family val="2"/>
    </font>
    <font>
      <sz val="12"/>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24"/>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style="hair"/>
      <right style="hair"/>
      <top style="hair"/>
      <bottom style="hair"/>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right/>
      <top>
        <color indexed="63"/>
      </top>
      <bottom style="thin"/>
    </border>
    <border>
      <left/>
      <right/>
      <top/>
      <bottom style="thin"/>
    </border>
    <border>
      <left/>
      <right>
        <color indexed="63"/>
      </right>
      <top>
        <color indexed="63"/>
      </top>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3" fontId="11" fillId="22" borderId="3">
      <alignment horizontal="right" vertical="center" indent="1"/>
      <protection/>
    </xf>
    <xf numFmtId="3" fontId="12" fillId="22" borderId="3">
      <alignment horizontal="right" vertical="center" indent="1"/>
      <protection/>
    </xf>
    <xf numFmtId="0" fontId="13" fillId="22" borderId="3">
      <alignment horizontal="left" vertical="center" indent="1"/>
      <protection/>
    </xf>
    <xf numFmtId="0" fontId="14" fillId="7" borderId="3">
      <alignment horizontal="center" vertical="center"/>
      <protection/>
    </xf>
    <xf numFmtId="3" fontId="11" fillId="22" borderId="3">
      <alignment horizontal="right" vertical="center" indent="1"/>
      <protection/>
    </xf>
    <xf numFmtId="0" fontId="0" fillId="22" borderId="0">
      <alignment/>
      <protection/>
    </xf>
    <xf numFmtId="3" fontId="12" fillId="22" borderId="3">
      <alignment horizontal="right" vertical="center" indent="1"/>
      <protection/>
    </xf>
    <xf numFmtId="0" fontId="15" fillId="22" borderId="4">
      <alignment/>
      <protection/>
    </xf>
    <xf numFmtId="0" fontId="16" fillId="23" borderId="3">
      <alignment horizontal="left" vertical="center" indent="1"/>
      <protection/>
    </xf>
    <xf numFmtId="0" fontId="13" fillId="22" borderId="3">
      <alignment horizontal="left" vertical="center" indent="1"/>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5" fillId="0" borderId="0" applyNumberFormat="0" applyFill="0" applyBorder="0" applyAlignment="0" applyProtection="0"/>
    <xf numFmtId="0" fontId="18" fillId="4" borderId="0" applyNumberFormat="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4" fillId="0" borderId="0" applyNumberFormat="0" applyFill="0" applyBorder="0" applyAlignment="0" applyProtection="0"/>
    <xf numFmtId="0" fontId="22" fillId="7" borderId="1" applyNumberFormat="0" applyAlignment="0" applyProtection="0"/>
    <xf numFmtId="0" fontId="23" fillId="0" borderId="8" applyNumberFormat="0" applyFill="0" applyAlignment="0" applyProtection="0"/>
    <xf numFmtId="0" fontId="24" fillId="24" borderId="0" applyNumberFormat="0" applyBorder="0" applyAlignment="0" applyProtection="0"/>
    <xf numFmtId="0" fontId="25" fillId="0" borderId="0">
      <alignment/>
      <protection/>
    </xf>
    <xf numFmtId="0" fontId="0" fillId="25" borderId="9" applyNumberFormat="0" applyFont="0" applyAlignment="0" applyProtection="0"/>
    <xf numFmtId="0" fontId="26" fillId="20" borderId="10"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1" applyNumberFormat="0" applyFill="0" applyAlignment="0" applyProtection="0"/>
    <xf numFmtId="0" fontId="29" fillId="0" borderId="0" applyNumberFormat="0" applyFill="0" applyBorder="0" applyAlignment="0" applyProtection="0"/>
  </cellStyleXfs>
  <cellXfs count="139">
    <xf numFmtId="0" fontId="0" fillId="0" borderId="0" xfId="0" applyAlignment="1">
      <alignment/>
    </xf>
    <xf numFmtId="3" fontId="0" fillId="0" borderId="0" xfId="0" applyNumberFormat="1" applyAlignment="1">
      <alignment/>
    </xf>
    <xf numFmtId="0" fontId="0" fillId="0" borderId="0" xfId="0" applyAlignment="1">
      <alignment wrapText="1"/>
    </xf>
    <xf numFmtId="0" fontId="0" fillId="0" borderId="12" xfId="0" applyBorder="1" applyAlignment="1">
      <alignment horizontal="right"/>
    </xf>
    <xf numFmtId="0" fontId="2" fillId="0" borderId="0" xfId="0" applyFont="1" applyAlignment="1">
      <alignment/>
    </xf>
    <xf numFmtId="0" fontId="0" fillId="0" borderId="12" xfId="0" applyBorder="1" applyAlignment="1">
      <alignment/>
    </xf>
    <xf numFmtId="0" fontId="0" fillId="0" borderId="0" xfId="0" applyBorder="1" applyAlignment="1">
      <alignment/>
    </xf>
    <xf numFmtId="0" fontId="0" fillId="0" borderId="0" xfId="0" applyAlignment="1">
      <alignment horizontal="left"/>
    </xf>
    <xf numFmtId="0" fontId="0" fillId="0" borderId="12" xfId="0" applyBorder="1" applyAlignment="1">
      <alignment horizontal="right" wrapText="1"/>
    </xf>
    <xf numFmtId="0" fontId="4" fillId="0" borderId="0" xfId="64" applyAlignment="1" applyProtection="1">
      <alignment horizontal="left" wrapText="1"/>
      <protection/>
    </xf>
    <xf numFmtId="0" fontId="0" fillId="0" borderId="0" xfId="0" applyFont="1" applyAlignment="1">
      <alignment wrapText="1"/>
    </xf>
    <xf numFmtId="164" fontId="3" fillId="0" borderId="0" xfId="0" applyNumberFormat="1" applyFont="1" applyBorder="1" applyAlignment="1">
      <alignment/>
    </xf>
    <xf numFmtId="164" fontId="3" fillId="0" borderId="0" xfId="0" applyNumberFormat="1" applyFont="1" applyAlignment="1">
      <alignment/>
    </xf>
    <xf numFmtId="0" fontId="0" fillId="0" borderId="0" xfId="0" applyBorder="1" applyAlignment="1">
      <alignment wrapText="1"/>
    </xf>
    <xf numFmtId="0" fontId="0" fillId="0" borderId="0" xfId="0" applyAlignment="1">
      <alignment horizontal="center"/>
    </xf>
    <xf numFmtId="0" fontId="0" fillId="0" borderId="0" xfId="0" applyBorder="1" applyAlignment="1">
      <alignment vertical="center"/>
    </xf>
    <xf numFmtId="0" fontId="0" fillId="0" borderId="0" xfId="0" applyAlignment="1">
      <alignment/>
    </xf>
    <xf numFmtId="0" fontId="0" fillId="0" borderId="0" xfId="0" applyBorder="1" applyAlignment="1">
      <alignment horizontal="right" wrapText="1"/>
    </xf>
    <xf numFmtId="0" fontId="2" fillId="0" borderId="0" xfId="0" applyFont="1" applyAlignment="1">
      <alignment/>
    </xf>
    <xf numFmtId="0" fontId="4" fillId="0" borderId="0" xfId="64" applyAlignment="1" applyProtection="1">
      <alignment wrapText="1"/>
      <protection/>
    </xf>
    <xf numFmtId="0" fontId="0" fillId="0" borderId="0" xfId="0" applyAlignment="1">
      <alignment horizontal="left" vertical="center"/>
    </xf>
    <xf numFmtId="0" fontId="0" fillId="0" borderId="0" xfId="0" applyAlignment="1">
      <alignment vertical="center"/>
    </xf>
    <xf numFmtId="0" fontId="0" fillId="0" borderId="13" xfId="0" applyBorder="1" applyAlignment="1">
      <alignment horizontal="center"/>
    </xf>
    <xf numFmtId="0" fontId="0" fillId="0" borderId="0" xfId="0" applyBorder="1" applyAlignment="1">
      <alignment/>
    </xf>
    <xf numFmtId="164" fontId="0" fillId="0" borderId="0" xfId="0" applyNumberFormat="1" applyAlignment="1">
      <alignment/>
    </xf>
    <xf numFmtId="164" fontId="0" fillId="0" borderId="0" xfId="0" applyNumberFormat="1" applyBorder="1" applyAlignment="1">
      <alignment/>
    </xf>
    <xf numFmtId="0" fontId="3" fillId="0" borderId="0" xfId="0" applyFont="1" applyAlignment="1">
      <alignment/>
    </xf>
    <xf numFmtId="164" fontId="3" fillId="0" borderId="0" xfId="68" applyNumberFormat="1" applyFont="1" applyBorder="1" applyAlignment="1">
      <alignment vertical="center"/>
      <protection/>
    </xf>
    <xf numFmtId="164" fontId="0" fillId="0" borderId="0" xfId="0" applyNumberFormat="1" applyAlignment="1">
      <alignment wrapText="1"/>
    </xf>
    <xf numFmtId="174" fontId="30" fillId="0" borderId="0" xfId="68" applyNumberFormat="1" applyFont="1" applyFill="1" applyBorder="1" applyAlignment="1">
      <alignment vertical="center"/>
      <protection/>
    </xf>
    <xf numFmtId="164" fontId="3" fillId="0" borderId="0" xfId="0" applyNumberFormat="1" applyFont="1" applyAlignment="1">
      <alignment wrapText="1"/>
    </xf>
    <xf numFmtId="1" fontId="0" fillId="0" borderId="0" xfId="0" applyNumberFormat="1" applyAlignment="1">
      <alignment/>
    </xf>
    <xf numFmtId="164" fontId="0" fillId="0" borderId="12" xfId="0" applyNumberFormat="1" applyBorder="1" applyAlignment="1">
      <alignment/>
    </xf>
    <xf numFmtId="0" fontId="0" fillId="0" borderId="0" xfId="0" applyFill="1" applyAlignment="1">
      <alignment wrapText="1"/>
    </xf>
    <xf numFmtId="0" fontId="2" fillId="0" borderId="0" xfId="0" applyFont="1" applyAlignment="1">
      <alignment horizontal="left"/>
    </xf>
    <xf numFmtId="0" fontId="31" fillId="0" borderId="0" xfId="0" applyFont="1" applyBorder="1" applyAlignment="1">
      <alignment horizontal="right" wrapText="1"/>
    </xf>
    <xf numFmtId="0" fontId="31" fillId="0" borderId="12" xfId="0" applyFont="1" applyBorder="1" applyAlignment="1">
      <alignment horizontal="left" wrapText="1"/>
    </xf>
    <xf numFmtId="0" fontId="31" fillId="0" borderId="14" xfId="0" applyFont="1" applyBorder="1" applyAlignment="1">
      <alignment horizontal="right" wrapText="1"/>
    </xf>
    <xf numFmtId="0" fontId="31" fillId="0" borderId="0" xfId="0" applyFont="1" applyAlignment="1">
      <alignment/>
    </xf>
    <xf numFmtId="164" fontId="31" fillId="0" borderId="0" xfId="0" applyNumberFormat="1" applyFont="1" applyAlignment="1">
      <alignment/>
    </xf>
    <xf numFmtId="49" fontId="31" fillId="0" borderId="0" xfId="0" applyNumberFormat="1" applyFont="1" applyAlignment="1">
      <alignment horizontal="right"/>
    </xf>
    <xf numFmtId="164" fontId="31" fillId="0" borderId="12" xfId="0" applyNumberFormat="1" applyFont="1" applyBorder="1" applyAlignment="1">
      <alignment/>
    </xf>
    <xf numFmtId="49" fontId="31" fillId="0" borderId="12" xfId="0" applyNumberFormat="1" applyFont="1" applyBorder="1" applyAlignment="1">
      <alignment horizontal="right"/>
    </xf>
    <xf numFmtId="164" fontId="31" fillId="0" borderId="0" xfId="0" applyNumberFormat="1" applyFont="1" applyBorder="1" applyAlignment="1">
      <alignment/>
    </xf>
    <xf numFmtId="164" fontId="31" fillId="0" borderId="0" xfId="0" applyNumberFormat="1" applyFont="1" applyBorder="1" applyAlignment="1">
      <alignment/>
    </xf>
    <xf numFmtId="164" fontId="31" fillId="0" borderId="0" xfId="0" applyNumberFormat="1" applyFont="1" applyAlignment="1">
      <alignment horizontal="right"/>
    </xf>
    <xf numFmtId="164" fontId="31" fillId="0" borderId="15" xfId="0" applyNumberFormat="1" applyFont="1" applyBorder="1" applyAlignment="1">
      <alignment/>
    </xf>
    <xf numFmtId="164" fontId="31" fillId="0" borderId="16" xfId="0" applyNumberFormat="1" applyFont="1" applyBorder="1" applyAlignment="1">
      <alignment horizontal="right"/>
    </xf>
    <xf numFmtId="164" fontId="31" fillId="0" borderId="12" xfId="0" applyNumberFormat="1" applyFont="1" applyBorder="1" applyAlignment="1">
      <alignment horizontal="right"/>
    </xf>
    <xf numFmtId="0" fontId="0" fillId="0" borderId="12" xfId="0" applyBorder="1" applyAlignment="1">
      <alignment vertical="center"/>
    </xf>
    <xf numFmtId="0" fontId="2" fillId="0" borderId="12" xfId="0" applyFont="1" applyBorder="1" applyAlignment="1">
      <alignment/>
    </xf>
    <xf numFmtId="0" fontId="31" fillId="0" borderId="0" xfId="0" applyFont="1" applyBorder="1" applyAlignment="1">
      <alignment horizontal="left" vertical="center" wrapText="1"/>
    </xf>
    <xf numFmtId="0" fontId="31" fillId="0" borderId="0" xfId="0" applyFont="1" applyAlignment="1">
      <alignment horizontal="left" vertical="center"/>
    </xf>
    <xf numFmtId="0" fontId="31" fillId="0" borderId="15" xfId="0" applyFont="1" applyBorder="1" applyAlignment="1">
      <alignment horizontal="left" vertical="center"/>
    </xf>
    <xf numFmtId="0" fontId="31" fillId="0" borderId="12" xfId="0" applyFont="1" applyBorder="1" applyAlignment="1">
      <alignment horizontal="left" vertical="center"/>
    </xf>
    <xf numFmtId="0" fontId="0" fillId="0" borderId="0" xfId="0" applyAlignment="1">
      <alignment vertical="center" wrapText="1"/>
    </xf>
    <xf numFmtId="0" fontId="3" fillId="0" borderId="0" xfId="0" applyFont="1" applyAlignment="1">
      <alignment horizontal="left" vertical="center"/>
    </xf>
    <xf numFmtId="0" fontId="3" fillId="0" borderId="0" xfId="0" applyFont="1" applyAlignment="1">
      <alignment horizontal="left" vertical="center" wrapText="1"/>
    </xf>
    <xf numFmtId="0" fontId="0" fillId="0" borderId="0" xfId="0" applyFont="1" applyAlignment="1">
      <alignment horizontal="left" vertical="center"/>
    </xf>
    <xf numFmtId="0" fontId="4" fillId="0" borderId="0" xfId="64" applyFont="1" applyFill="1" applyAlignment="1">
      <alignment vertical="center"/>
    </xf>
    <xf numFmtId="0" fontId="0" fillId="0" borderId="0" xfId="0" applyFont="1" applyAlignment="1">
      <alignment vertical="center"/>
    </xf>
    <xf numFmtId="0" fontId="4" fillId="0" borderId="0" xfId="64" applyAlignment="1" applyProtection="1">
      <alignment horizontal="left" vertical="center" wrapText="1"/>
      <protection/>
    </xf>
    <xf numFmtId="0" fontId="0" fillId="0" borderId="0" xfId="0" applyFont="1" applyAlignment="1">
      <alignment vertical="center" wrapText="1"/>
    </xf>
    <xf numFmtId="0" fontId="0" fillId="0" borderId="0" xfId="0" applyAlignment="1">
      <alignment vertical="top"/>
    </xf>
    <xf numFmtId="0" fontId="0" fillId="0" borderId="0" xfId="0" applyAlignment="1">
      <alignment horizontal="right" vertical="top"/>
    </xf>
    <xf numFmtId="0" fontId="0" fillId="0" borderId="0" xfId="0" applyAlignment="1">
      <alignment horizontal="left" vertical="top"/>
    </xf>
    <xf numFmtId="0" fontId="2" fillId="0" borderId="0" xfId="0" applyFont="1" applyAlignment="1">
      <alignment/>
    </xf>
    <xf numFmtId="0" fontId="0" fillId="0" borderId="0" xfId="0" applyAlignment="1">
      <alignment wrapText="1"/>
    </xf>
    <xf numFmtId="0" fontId="0" fillId="0" borderId="0" xfId="0" applyFill="1" applyAlignment="1">
      <alignment horizontal="left" wrapText="1"/>
    </xf>
    <xf numFmtId="0" fontId="0" fillId="0" borderId="0" xfId="0" applyAlignment="1">
      <alignment horizontal="left" wrapText="1"/>
    </xf>
    <xf numFmtId="0" fontId="0" fillId="0" borderId="0" xfId="0" applyAlignment="1">
      <alignment horizontal="left" vertical="top" wrapText="1"/>
    </xf>
    <xf numFmtId="0" fontId="0" fillId="0" borderId="12" xfId="0" applyBorder="1" applyAlignment="1">
      <alignment horizontal="center"/>
    </xf>
    <xf numFmtId="0" fontId="0" fillId="0" borderId="0" xfId="0" applyAlignment="1">
      <alignment horizontal="left" vertical="center" wrapText="1"/>
    </xf>
    <xf numFmtId="0" fontId="0" fillId="0" borderId="0" xfId="0" applyAlignment="1">
      <alignment vertical="top" wrapText="1"/>
    </xf>
    <xf numFmtId="0" fontId="0" fillId="0" borderId="13" xfId="0" applyBorder="1" applyAlignment="1">
      <alignment horizontal="center"/>
    </xf>
    <xf numFmtId="0" fontId="0" fillId="0" borderId="13" xfId="0" applyBorder="1" applyAlignment="1">
      <alignment/>
    </xf>
    <xf numFmtId="0" fontId="0" fillId="0" borderId="0" xfId="0" applyFill="1" applyAlignment="1">
      <alignment horizontal="left" vertical="center" wrapText="1"/>
    </xf>
    <xf numFmtId="0" fontId="0" fillId="0" borderId="0" xfId="0" applyFill="1" applyAlignment="1">
      <alignment horizontal="left" wrapText="1"/>
    </xf>
    <xf numFmtId="0" fontId="0" fillId="0" borderId="0" xfId="0" applyAlignment="1">
      <alignment vertical="center" wrapText="1"/>
    </xf>
    <xf numFmtId="0" fontId="31" fillId="0" borderId="0" xfId="0" applyFont="1" applyBorder="1" applyAlignment="1">
      <alignment horizontal="right" wrapText="1"/>
    </xf>
    <xf numFmtId="0" fontId="0" fillId="0" borderId="12" xfId="0" applyBorder="1" applyAlignment="1">
      <alignment horizontal="right" wrapText="1"/>
    </xf>
    <xf numFmtId="0" fontId="0" fillId="0" borderId="0" xfId="0" applyAlignment="1">
      <alignment/>
    </xf>
    <xf numFmtId="0" fontId="0" fillId="0" borderId="13" xfId="0" applyBorder="1" applyAlignment="1">
      <alignment horizontal="center" wrapText="1"/>
    </xf>
    <xf numFmtId="0" fontId="0" fillId="0" borderId="0" xfId="0" applyAlignment="1">
      <alignment horizontal="left"/>
    </xf>
    <xf numFmtId="0" fontId="0" fillId="0" borderId="0" xfId="0" applyNumberFormat="1" applyAlignment="1">
      <alignment vertical="top" wrapText="1"/>
    </xf>
    <xf numFmtId="0" fontId="0" fillId="0" borderId="0" xfId="0" applyAlignment="1">
      <alignment vertical="top"/>
    </xf>
    <xf numFmtId="0" fontId="4" fillId="0" borderId="0" xfId="64" applyAlignment="1" applyProtection="1">
      <alignment vertical="top"/>
      <protection/>
    </xf>
    <xf numFmtId="0" fontId="2" fillId="0" borderId="0" xfId="0" applyFont="1" applyAlignment="1">
      <alignment horizontal="left" vertical="top"/>
    </xf>
    <xf numFmtId="0" fontId="0" fillId="0" borderId="12" xfId="0" applyBorder="1" applyAlignment="1">
      <alignment horizontal="left" vertical="top"/>
    </xf>
    <xf numFmtId="0" fontId="0" fillId="0" borderId="12" xfId="0" applyBorder="1" applyAlignment="1">
      <alignment horizontal="right" vertical="top"/>
    </xf>
    <xf numFmtId="3" fontId="0" fillId="0" borderId="0" xfId="0" applyNumberFormat="1" applyAlignment="1">
      <alignment horizontal="right" vertical="top"/>
    </xf>
    <xf numFmtId="3" fontId="0" fillId="0" borderId="0" xfId="0" applyNumberFormat="1" applyFill="1" applyAlignment="1">
      <alignment horizontal="right" vertical="top"/>
    </xf>
    <xf numFmtId="0" fontId="0" fillId="0" borderId="0" xfId="0" applyBorder="1" applyAlignment="1">
      <alignment horizontal="left" vertical="top"/>
    </xf>
    <xf numFmtId="3" fontId="0" fillId="0" borderId="0" xfId="0" applyNumberFormat="1" applyFill="1" applyBorder="1" applyAlignment="1">
      <alignment horizontal="right" vertical="top"/>
    </xf>
    <xf numFmtId="3" fontId="0" fillId="0" borderId="12" xfId="0" applyNumberFormat="1" applyBorder="1" applyAlignment="1">
      <alignment horizontal="right" vertical="top"/>
    </xf>
    <xf numFmtId="3" fontId="0" fillId="0" borderId="0" xfId="0" applyNumberFormat="1" applyBorder="1" applyAlignment="1">
      <alignment horizontal="right" vertical="top"/>
    </xf>
    <xf numFmtId="0" fontId="0" fillId="0" borderId="0" xfId="0" applyFill="1" applyAlignment="1">
      <alignment horizontal="left" vertical="top" wrapText="1"/>
    </xf>
    <xf numFmtId="0" fontId="0" fillId="0" borderId="0" xfId="0" applyFill="1" applyAlignment="1">
      <alignment vertical="top" wrapText="1"/>
    </xf>
    <xf numFmtId="0" fontId="0" fillId="0" borderId="0" xfId="0" applyNumberFormat="1" applyAlignment="1">
      <alignment horizontal="left" vertical="top" wrapText="1"/>
    </xf>
    <xf numFmtId="0" fontId="0" fillId="0" borderId="0" xfId="0" applyFill="1" applyAlignment="1">
      <alignment/>
    </xf>
    <xf numFmtId="0" fontId="0" fillId="0" borderId="12" xfId="0" applyFill="1" applyBorder="1" applyAlignment="1">
      <alignment horizontal="left"/>
    </xf>
    <xf numFmtId="0" fontId="0" fillId="0" borderId="12" xfId="0" applyFill="1" applyBorder="1" applyAlignment="1">
      <alignment horizontal="right" wrapText="1"/>
    </xf>
    <xf numFmtId="0" fontId="0" fillId="0" borderId="13" xfId="0" applyBorder="1" applyAlignment="1">
      <alignment horizontal="right"/>
    </xf>
    <xf numFmtId="0" fontId="0" fillId="0" borderId="0" xfId="0" applyFill="1" applyAlignment="1">
      <alignment horizontal="right"/>
    </xf>
    <xf numFmtId="0" fontId="37" fillId="0" borderId="0" xfId="0" applyFont="1" applyAlignment="1">
      <alignment/>
    </xf>
    <xf numFmtId="0" fontId="0" fillId="0" borderId="0" xfId="0" applyAlignment="1">
      <alignment horizontal="left" indent="2"/>
    </xf>
    <xf numFmtId="1" fontId="0" fillId="0" borderId="0" xfId="0" applyNumberFormat="1" applyFill="1" applyAlignment="1">
      <alignment/>
    </xf>
    <xf numFmtId="180" fontId="0" fillId="0" borderId="0" xfId="0" applyNumberFormat="1" applyAlignment="1">
      <alignment/>
    </xf>
    <xf numFmtId="0" fontId="0" fillId="0" borderId="0" xfId="0" applyBorder="1" applyAlignment="1">
      <alignment horizontal="left" indent="2"/>
    </xf>
    <xf numFmtId="1" fontId="0" fillId="0" borderId="0" xfId="0" applyNumberFormat="1" applyBorder="1" applyAlignment="1">
      <alignment/>
    </xf>
    <xf numFmtId="1" fontId="0" fillId="0" borderId="0" xfId="0" applyNumberFormat="1" applyFill="1" applyBorder="1" applyAlignment="1">
      <alignment/>
    </xf>
    <xf numFmtId="3" fontId="2" fillId="0" borderId="12" xfId="0" applyNumberFormat="1" applyFont="1" applyFill="1" applyBorder="1" applyAlignment="1">
      <alignment/>
    </xf>
    <xf numFmtId="1" fontId="2" fillId="0" borderId="12" xfId="0" applyNumberFormat="1" applyFont="1" applyBorder="1" applyAlignment="1">
      <alignment/>
    </xf>
    <xf numFmtId="0" fontId="0" fillId="0" borderId="0" xfId="0" applyFill="1" applyAlignment="1">
      <alignment vertical="top" wrapText="1"/>
    </xf>
    <xf numFmtId="0" fontId="0" fillId="0" borderId="0" xfId="0" applyFill="1" applyAlignment="1">
      <alignment vertical="top"/>
    </xf>
    <xf numFmtId="0" fontId="0" fillId="0" borderId="3" xfId="0" applyBorder="1" applyAlignment="1">
      <alignment/>
    </xf>
    <xf numFmtId="0" fontId="0" fillId="0" borderId="3" xfId="0" applyBorder="1" applyAlignment="1">
      <alignment horizontal="center" wrapText="1"/>
    </xf>
    <xf numFmtId="0" fontId="0" fillId="0" borderId="0" xfId="0" applyBorder="1" applyAlignment="1">
      <alignment horizontal="center"/>
    </xf>
    <xf numFmtId="0" fontId="0" fillId="0" borderId="3" xfId="0" applyBorder="1" applyAlignment="1">
      <alignment horizontal="center"/>
    </xf>
    <xf numFmtId="0" fontId="38" fillId="0" borderId="0" xfId="0" applyFont="1" applyFill="1" applyAlignment="1">
      <alignment horizontal="left" vertical="top" wrapText="1"/>
    </xf>
    <xf numFmtId="0" fontId="0" fillId="0" borderId="0" xfId="0" applyNumberFormat="1" applyAlignment="1">
      <alignment wrapText="1"/>
    </xf>
    <xf numFmtId="0" fontId="4" fillId="0" borderId="0" xfId="64" applyFont="1" applyAlignment="1" applyProtection="1">
      <alignment/>
      <protection/>
    </xf>
    <xf numFmtId="0" fontId="4" fillId="0" borderId="0" xfId="64" applyAlignment="1">
      <alignment/>
    </xf>
    <xf numFmtId="0" fontId="2" fillId="0" borderId="0" xfId="0" applyFont="1" applyAlignment="1">
      <alignment wrapText="1"/>
    </xf>
    <xf numFmtId="0" fontId="2" fillId="0" borderId="0" xfId="0" applyFont="1" applyAlignment="1">
      <alignment wrapText="1"/>
    </xf>
    <xf numFmtId="0" fontId="0" fillId="0" borderId="12" xfId="0" applyBorder="1" applyAlignment="1">
      <alignment wrapText="1"/>
    </xf>
    <xf numFmtId="0" fontId="0" fillId="0" borderId="0" xfId="0" applyBorder="1" applyAlignment="1">
      <alignment horizontal="left"/>
    </xf>
    <xf numFmtId="0" fontId="0" fillId="0" borderId="12" xfId="0" applyBorder="1" applyAlignment="1">
      <alignment horizontal="left"/>
    </xf>
    <xf numFmtId="1" fontId="0" fillId="0" borderId="12" xfId="0" applyNumberFormat="1" applyBorder="1" applyAlignment="1">
      <alignment/>
    </xf>
    <xf numFmtId="0" fontId="0" fillId="0" borderId="0" xfId="0" applyBorder="1" applyAlignment="1">
      <alignment horizontal="left" wrapText="1"/>
    </xf>
    <xf numFmtId="49" fontId="0" fillId="0" borderId="12" xfId="0" applyNumberFormat="1" applyBorder="1" applyAlignment="1">
      <alignment horizontal="left" wrapText="1"/>
    </xf>
    <xf numFmtId="49" fontId="0" fillId="0" borderId="0" xfId="0" applyNumberFormat="1" applyAlignment="1">
      <alignment horizontal="center"/>
    </xf>
    <xf numFmtId="49" fontId="0" fillId="0" borderId="0" xfId="0" applyNumberFormat="1" applyAlignment="1">
      <alignment horizontal="left"/>
    </xf>
    <xf numFmtId="49" fontId="0" fillId="0" borderId="0" xfId="0" applyNumberFormat="1" applyBorder="1" applyAlignment="1">
      <alignment horizontal="left"/>
    </xf>
    <xf numFmtId="3" fontId="0" fillId="0" borderId="0" xfId="0" applyNumberFormat="1" applyBorder="1" applyAlignment="1">
      <alignment/>
    </xf>
    <xf numFmtId="0" fontId="0" fillId="0" borderId="12" xfId="0" applyNumberFormat="1" applyFill="1" applyBorder="1" applyAlignment="1">
      <alignment horizontal="left"/>
    </xf>
    <xf numFmtId="3" fontId="0" fillId="0" borderId="12" xfId="0" applyNumberFormat="1" applyFill="1" applyBorder="1" applyAlignment="1">
      <alignment/>
    </xf>
    <xf numFmtId="49" fontId="0" fillId="0" borderId="0" xfId="0" applyNumberFormat="1" applyAlignment="1">
      <alignment wrapText="1"/>
    </xf>
    <xf numFmtId="49" fontId="0" fillId="0" borderId="0" xfId="0" applyNumberFormat="1" applyAlignment="1">
      <alignment/>
    </xf>
  </cellXfs>
  <cellStyles count="60">
    <cellStyle name="Normal" xfId="0"/>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lsAltDataPrezn1" xfId="43"/>
    <cellStyle name="clsAltMRVDataPrezn1" xfId="44"/>
    <cellStyle name="clsAltRowHeader" xfId="45"/>
    <cellStyle name="clsColumnHeader" xfId="46"/>
    <cellStyle name="clsDataPrezn1" xfId="47"/>
    <cellStyle name="clsDefault" xfId="48"/>
    <cellStyle name="clsMRVDataPrezn1" xfId="49"/>
    <cellStyle name="clsMRVRow" xfId="50"/>
    <cellStyle name="clsReportHeader" xfId="51"/>
    <cellStyle name="clsRowHeader" xfId="52"/>
    <cellStyle name="Comma" xfId="53"/>
    <cellStyle name="Comma [0]"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Input" xfId="65"/>
    <cellStyle name="Linked Cell" xfId="66"/>
    <cellStyle name="Neutral" xfId="67"/>
    <cellStyle name="Normal_Annex Table 3" xfId="68"/>
    <cellStyle name="Note" xfId="69"/>
    <cellStyle name="Output" xfId="70"/>
    <cellStyle name="Percent" xfId="71"/>
    <cellStyle name="Title" xfId="72"/>
    <cellStyle name="Total" xfId="73"/>
    <cellStyle name="Warning Text" xfId="7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chartsheet" Target="chartsheets/sheet5.xml" /><Relationship Id="rId11" Type="http://schemas.openxmlformats.org/officeDocument/2006/relationships/chartsheet" Target="chartsheets/sheet6.xml" /><Relationship Id="rId12" Type="http://schemas.openxmlformats.org/officeDocument/2006/relationships/worksheet" Target="worksheets/sheet6.xml" /><Relationship Id="rId13" Type="http://schemas.openxmlformats.org/officeDocument/2006/relationships/worksheet" Target="worksheets/sheet7.xml" /><Relationship Id="rId14" Type="http://schemas.openxmlformats.org/officeDocument/2006/relationships/worksheet" Target="worksheets/sheet8.xml" /><Relationship Id="rId15" Type="http://schemas.openxmlformats.org/officeDocument/2006/relationships/worksheet" Target="worksheets/sheet9.xml" /><Relationship Id="rId16" Type="http://schemas.openxmlformats.org/officeDocument/2006/relationships/chartsheet" Target="chartsheets/sheet7.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Number of Undernourished People in the World, 
1969-2010</a:t>
            </a:r>
          </a:p>
        </c:rich>
      </c:tx>
      <c:layout>
        <c:manualLayout>
          <c:xMode val="factor"/>
          <c:yMode val="factor"/>
          <c:x val="-0.00325"/>
          <c:y val="0"/>
        </c:manualLayout>
      </c:layout>
      <c:spPr>
        <a:noFill/>
        <a:ln>
          <a:noFill/>
        </a:ln>
      </c:spPr>
    </c:title>
    <c:plotArea>
      <c:layout>
        <c:manualLayout>
          <c:xMode val="edge"/>
          <c:yMode val="edge"/>
          <c:x val="0.06075"/>
          <c:y val="0.16825"/>
          <c:w val="0.89075"/>
          <c:h val="0.766"/>
        </c:manualLayout>
      </c:layout>
      <c:scatterChart>
        <c:scatterStyle val="lineMarker"/>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Lit>
              <c:ptCount val="9"/>
              <c:pt idx="0">
                <c:v>1970</c:v>
              </c:pt>
              <c:pt idx="1">
                <c:v>1980</c:v>
              </c:pt>
              <c:pt idx="2">
                <c:v>1991</c:v>
              </c:pt>
              <c:pt idx="3">
                <c:v>1996</c:v>
              </c:pt>
              <c:pt idx="4">
                <c:v>2001</c:v>
              </c:pt>
              <c:pt idx="5">
                <c:v>2006</c:v>
              </c:pt>
              <c:pt idx="6">
                <c:v>2008</c:v>
              </c:pt>
              <c:pt idx="7">
                <c:v>2009</c:v>
              </c:pt>
              <c:pt idx="8">
                <c:v>2010</c:v>
              </c:pt>
            </c:numLit>
          </c:xVal>
          <c:yVal>
            <c:numLit>
              <c:ptCount val="9"/>
              <c:pt idx="0">
                <c:v>878</c:v>
              </c:pt>
              <c:pt idx="1">
                <c:v>853</c:v>
              </c:pt>
              <c:pt idx="2">
                <c:v>843</c:v>
              </c:pt>
              <c:pt idx="3">
                <c:v>788</c:v>
              </c:pt>
              <c:pt idx="4">
                <c:v>833</c:v>
              </c:pt>
              <c:pt idx="5">
                <c:v>848</c:v>
              </c:pt>
              <c:pt idx="6">
                <c:v>921</c:v>
              </c:pt>
              <c:pt idx="7">
                <c:v>1023</c:v>
              </c:pt>
              <c:pt idx="8">
                <c:v>925</c:v>
              </c:pt>
            </c:numLit>
          </c:yVal>
          <c:smooth val="0"/>
        </c:ser>
        <c:axId val="44782701"/>
        <c:axId val="391126"/>
      </c:scatterChart>
      <c:valAx>
        <c:axId val="44782701"/>
        <c:scaling>
          <c:orientation val="minMax"/>
        </c:scaling>
        <c:axPos val="b"/>
        <c:title>
          <c:tx>
            <c:rich>
              <a:bodyPr vert="horz" rot="0" anchor="ctr"/>
              <a:lstStyle/>
              <a:p>
                <a:pPr algn="ctr">
                  <a:defRPr/>
                </a:pPr>
                <a:r>
                  <a:rPr lang="en-US" cap="none" sz="975" b="0" i="1" u="none" baseline="0">
                    <a:solidFill>
                      <a:srgbClr val="000000"/>
                    </a:solidFill>
                    <a:latin typeface="Arial"/>
                    <a:ea typeface="Arial"/>
                    <a:cs typeface="Arial"/>
                  </a:rPr>
                  <a:t>Source: EPI from FAO</a:t>
                </a:r>
              </a:p>
            </c:rich>
          </c:tx>
          <c:layout>
            <c:manualLayout>
              <c:xMode val="factor"/>
              <c:yMode val="factor"/>
              <c:x val="0"/>
              <c:y val="-0.0005"/>
            </c:manualLayout>
          </c:layout>
          <c:overlay val="0"/>
          <c:spPr>
            <a:noFill/>
            <a:ln>
              <a:noFill/>
            </a:ln>
          </c:spPr>
        </c:title>
        <c:delete val="1"/>
        <c:majorTickMark val="out"/>
        <c:minorTickMark val="none"/>
        <c:tickLblPos val="none"/>
        <c:crossAx val="391126"/>
        <c:crosses val="autoZero"/>
        <c:crossBetween val="midCat"/>
        <c:dispUnits/>
      </c:valAx>
      <c:valAx>
        <c:axId val="391126"/>
        <c:scaling>
          <c:orientation val="minMax"/>
          <c:min val="650"/>
        </c:scaling>
        <c:axPos val="l"/>
        <c:title>
          <c:tx>
            <c:rich>
              <a:bodyPr vert="horz" rot="-5400000" anchor="ctr"/>
              <a:lstStyle/>
              <a:p>
                <a:pPr algn="ctr">
                  <a:defRPr/>
                </a:pPr>
                <a:r>
                  <a:rPr lang="en-US" cap="none" sz="1150" b="0" i="0" u="none" baseline="0">
                    <a:solidFill>
                      <a:srgbClr val="000000"/>
                    </a:solidFill>
                    <a:latin typeface="Arial"/>
                    <a:ea typeface="Arial"/>
                    <a:cs typeface="Arial"/>
                  </a:rPr>
                  <a:t>Millions</a:t>
                </a:r>
              </a:p>
            </c:rich>
          </c:tx>
          <c:layout>
            <c:manualLayout>
              <c:xMode val="factor"/>
              <c:yMode val="factor"/>
              <c:x val="-0.001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44782701"/>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Life Expectancy for the World, 1950-2005, 
with Projection to 2050</a:t>
            </a:r>
          </a:p>
        </c:rich>
      </c:tx>
      <c:layout/>
      <c:spPr>
        <a:noFill/>
        <a:ln>
          <a:noFill/>
        </a:ln>
      </c:spPr>
    </c:title>
    <c:plotArea>
      <c:layout>
        <c:manualLayout>
          <c:xMode val="edge"/>
          <c:yMode val="edge"/>
          <c:x val="0.059"/>
          <c:y val="0.16825"/>
          <c:w val="0.90075"/>
          <c:h val="0.766"/>
        </c:manualLayout>
      </c:layout>
      <c:barChart>
        <c:barDir val="col"/>
        <c:grouping val="clustered"/>
        <c:varyColors val="0"/>
        <c:ser>
          <c:idx val="0"/>
          <c:order val="0"/>
          <c:tx>
            <c:v>World</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'Life Expectancy (LFE)'!$A$6:$A$25</c:f>
              <c:strCache>
                <c:ptCount val="20"/>
                <c:pt idx="0">
                  <c:v>1950-1955</c:v>
                </c:pt>
                <c:pt idx="1">
                  <c:v>1955-1960</c:v>
                </c:pt>
                <c:pt idx="2">
                  <c:v>1960-1965</c:v>
                </c:pt>
                <c:pt idx="3">
                  <c:v>1965-1970</c:v>
                </c:pt>
                <c:pt idx="4">
                  <c:v>1970-1975</c:v>
                </c:pt>
                <c:pt idx="5">
                  <c:v>1975-1980</c:v>
                </c:pt>
                <c:pt idx="6">
                  <c:v>1980-1985</c:v>
                </c:pt>
                <c:pt idx="7">
                  <c:v>1985-1990</c:v>
                </c:pt>
                <c:pt idx="8">
                  <c:v>1990-1995</c:v>
                </c:pt>
                <c:pt idx="9">
                  <c:v>1995-2000</c:v>
                </c:pt>
                <c:pt idx="10">
                  <c:v>2000-2005</c:v>
                </c:pt>
                <c:pt idx="11">
                  <c:v>2005-2010</c:v>
                </c:pt>
                <c:pt idx="12">
                  <c:v>2010-2015</c:v>
                </c:pt>
                <c:pt idx="13">
                  <c:v>2015-2020</c:v>
                </c:pt>
                <c:pt idx="14">
                  <c:v>2020-2025</c:v>
                </c:pt>
                <c:pt idx="15">
                  <c:v>2025-2030</c:v>
                </c:pt>
                <c:pt idx="16">
                  <c:v>2030-2035</c:v>
                </c:pt>
                <c:pt idx="17">
                  <c:v>2035-2040</c:v>
                </c:pt>
                <c:pt idx="18">
                  <c:v>2040-2045</c:v>
                </c:pt>
                <c:pt idx="19">
                  <c:v>2045-2050</c:v>
                </c:pt>
              </c:strCache>
            </c:strRef>
          </c:cat>
          <c:val>
            <c:numRef>
              <c:f>'Life Expectancy (LFE)'!$J$6:$J$25</c:f>
              <c:numCache>
                <c:ptCount val="20"/>
                <c:pt idx="0">
                  <c:v>46.579</c:v>
                </c:pt>
                <c:pt idx="1">
                  <c:v>50</c:v>
                </c:pt>
                <c:pt idx="2">
                  <c:v>52.36</c:v>
                </c:pt>
                <c:pt idx="3">
                  <c:v>56.094</c:v>
                </c:pt>
                <c:pt idx="4">
                  <c:v>58.217</c:v>
                </c:pt>
                <c:pt idx="5">
                  <c:v>60.154</c:v>
                </c:pt>
                <c:pt idx="6">
                  <c:v>61.695</c:v>
                </c:pt>
                <c:pt idx="7">
                  <c:v>63.166</c:v>
                </c:pt>
                <c:pt idx="8">
                  <c:v>64.013</c:v>
                </c:pt>
                <c:pt idx="9">
                  <c:v>65.151</c:v>
                </c:pt>
                <c:pt idx="10">
                  <c:v>66.373</c:v>
                </c:pt>
                <c:pt idx="11">
                  <c:v>67.578</c:v>
                </c:pt>
                <c:pt idx="12">
                  <c:v>68.873</c:v>
                </c:pt>
                <c:pt idx="13">
                  <c:v>70.066</c:v>
                </c:pt>
                <c:pt idx="14">
                  <c:v>71.128</c:v>
                </c:pt>
                <c:pt idx="15">
                  <c:v>72.135</c:v>
                </c:pt>
                <c:pt idx="16">
                  <c:v>73.069</c:v>
                </c:pt>
                <c:pt idx="17">
                  <c:v>73.942</c:v>
                </c:pt>
                <c:pt idx="18">
                  <c:v>74.765</c:v>
                </c:pt>
                <c:pt idx="19">
                  <c:v>75.55</c:v>
                </c:pt>
              </c:numCache>
            </c:numRef>
          </c:val>
        </c:ser>
        <c:axId val="3520135"/>
        <c:axId val="31681216"/>
      </c:barChart>
      <c:catAx>
        <c:axId val="3520135"/>
        <c:scaling>
          <c:orientation val="minMax"/>
        </c:scaling>
        <c:axPos val="b"/>
        <c:title>
          <c:tx>
            <c:rich>
              <a:bodyPr vert="horz" rot="0" anchor="ctr"/>
              <a:lstStyle/>
              <a:p>
                <a:pPr algn="ctr">
                  <a:defRPr/>
                </a:pPr>
                <a:r>
                  <a:rPr lang="en-US" cap="none" sz="1000"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1681216"/>
        <c:crosses val="autoZero"/>
        <c:auto val="1"/>
        <c:lblOffset val="100"/>
        <c:tickLblSkip val="2"/>
        <c:noMultiLvlLbl val="0"/>
      </c:catAx>
      <c:valAx>
        <c:axId val="31681216"/>
        <c:scaling>
          <c:orientation val="minMax"/>
        </c:scaling>
        <c:axPos val="l"/>
        <c:title>
          <c:tx>
            <c:rich>
              <a:bodyPr vert="horz" rot="-5400000" anchor="ctr"/>
              <a:lstStyle/>
              <a:p>
                <a:pPr algn="ctr">
                  <a:defRPr/>
                </a:pPr>
                <a:r>
                  <a:rPr lang="en-US" cap="none" sz="1150" b="0" i="0" u="none" baseline="0">
                    <a:latin typeface="Arial"/>
                    <a:ea typeface="Arial"/>
                    <a:cs typeface="Arial"/>
                  </a:rPr>
                  <a:t>Life Expectancy at Birth (Years)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520135"/>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45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Life Expectancy for Africa, 1950-2005, 
with Projection to 2050</a:t>
            </a:r>
          </a:p>
        </c:rich>
      </c:tx>
      <c:layout/>
      <c:spPr>
        <a:noFill/>
        <a:ln>
          <a:noFill/>
        </a:ln>
      </c:spPr>
    </c:title>
    <c:plotArea>
      <c:layout>
        <c:manualLayout>
          <c:xMode val="edge"/>
          <c:yMode val="edge"/>
          <c:x val="0.059"/>
          <c:y val="0.16825"/>
          <c:w val="0.89525"/>
          <c:h val="0.766"/>
        </c:manualLayout>
      </c:layout>
      <c:barChart>
        <c:barDir val="col"/>
        <c:grouping val="clustered"/>
        <c:varyColors val="0"/>
        <c:ser>
          <c:idx val="0"/>
          <c:order val="0"/>
          <c:tx>
            <c:v>Africa</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'Life Expectancy (LFE)'!$A$6:$A$25</c:f>
              <c:strCache>
                <c:ptCount val="20"/>
                <c:pt idx="0">
                  <c:v>1950-1955</c:v>
                </c:pt>
                <c:pt idx="1">
                  <c:v>1955-1960</c:v>
                </c:pt>
                <c:pt idx="2">
                  <c:v>1960-1965</c:v>
                </c:pt>
                <c:pt idx="3">
                  <c:v>1965-1970</c:v>
                </c:pt>
                <c:pt idx="4">
                  <c:v>1970-1975</c:v>
                </c:pt>
                <c:pt idx="5">
                  <c:v>1975-1980</c:v>
                </c:pt>
                <c:pt idx="6">
                  <c:v>1980-1985</c:v>
                </c:pt>
                <c:pt idx="7">
                  <c:v>1985-1990</c:v>
                </c:pt>
                <c:pt idx="8">
                  <c:v>1990-1995</c:v>
                </c:pt>
                <c:pt idx="9">
                  <c:v>1995-2000</c:v>
                </c:pt>
                <c:pt idx="10">
                  <c:v>2000-2005</c:v>
                </c:pt>
                <c:pt idx="11">
                  <c:v>2005-2010</c:v>
                </c:pt>
                <c:pt idx="12">
                  <c:v>2010-2015</c:v>
                </c:pt>
                <c:pt idx="13">
                  <c:v>2015-2020</c:v>
                </c:pt>
                <c:pt idx="14">
                  <c:v>2020-2025</c:v>
                </c:pt>
                <c:pt idx="15">
                  <c:v>2025-2030</c:v>
                </c:pt>
                <c:pt idx="16">
                  <c:v>2030-2035</c:v>
                </c:pt>
                <c:pt idx="17">
                  <c:v>2035-2040</c:v>
                </c:pt>
                <c:pt idx="18">
                  <c:v>2040-2045</c:v>
                </c:pt>
                <c:pt idx="19">
                  <c:v>2045-2050</c:v>
                </c:pt>
              </c:strCache>
            </c:strRef>
          </c:cat>
          <c:val>
            <c:numRef>
              <c:f>'Life Expectancy (LFE)'!$B$6:$B$25</c:f>
              <c:numCache>
                <c:ptCount val="20"/>
                <c:pt idx="0">
                  <c:v>38.723</c:v>
                </c:pt>
                <c:pt idx="1">
                  <c:v>40.7</c:v>
                </c:pt>
                <c:pt idx="2">
                  <c:v>42.674</c:v>
                </c:pt>
                <c:pt idx="3">
                  <c:v>44.493</c:v>
                </c:pt>
                <c:pt idx="4">
                  <c:v>46.498</c:v>
                </c:pt>
                <c:pt idx="5">
                  <c:v>48.644</c:v>
                </c:pt>
                <c:pt idx="6">
                  <c:v>50.164</c:v>
                </c:pt>
                <c:pt idx="7">
                  <c:v>51.409</c:v>
                </c:pt>
                <c:pt idx="8">
                  <c:v>51.553</c:v>
                </c:pt>
                <c:pt idx="9">
                  <c:v>52.026</c:v>
                </c:pt>
                <c:pt idx="10">
                  <c:v>52.683</c:v>
                </c:pt>
                <c:pt idx="11">
                  <c:v>54.11</c:v>
                </c:pt>
                <c:pt idx="12">
                  <c:v>55.998</c:v>
                </c:pt>
                <c:pt idx="13">
                  <c:v>57.842</c:v>
                </c:pt>
                <c:pt idx="14">
                  <c:v>60</c:v>
                </c:pt>
                <c:pt idx="15">
                  <c:v>61.215</c:v>
                </c:pt>
                <c:pt idx="16">
                  <c:v>62.83</c:v>
                </c:pt>
                <c:pt idx="17">
                  <c:v>64.392</c:v>
                </c:pt>
                <c:pt idx="18">
                  <c:v>65.918</c:v>
                </c:pt>
                <c:pt idx="19">
                  <c:v>67.394</c:v>
                </c:pt>
              </c:numCache>
            </c:numRef>
          </c:val>
        </c:ser>
        <c:axId val="16695489"/>
        <c:axId val="16041674"/>
      </c:barChart>
      <c:catAx>
        <c:axId val="16695489"/>
        <c:scaling>
          <c:orientation val="minMax"/>
        </c:scaling>
        <c:axPos val="b"/>
        <c:title>
          <c:tx>
            <c:rich>
              <a:bodyPr vert="horz" rot="0" anchor="ctr"/>
              <a:lstStyle/>
              <a:p>
                <a:pPr algn="ctr">
                  <a:defRPr/>
                </a:pPr>
                <a:r>
                  <a:rPr lang="en-US" cap="none" sz="975"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16041674"/>
        <c:crosses val="autoZero"/>
        <c:auto val="1"/>
        <c:lblOffset val="100"/>
        <c:tickLblSkip val="2"/>
        <c:noMultiLvlLbl val="0"/>
      </c:catAx>
      <c:valAx>
        <c:axId val="16041674"/>
        <c:scaling>
          <c:orientation val="minMax"/>
        </c:scaling>
        <c:axPos val="l"/>
        <c:title>
          <c:tx>
            <c:rich>
              <a:bodyPr vert="horz" rot="-5400000" anchor="ctr"/>
              <a:lstStyle/>
              <a:p>
                <a:pPr algn="ctr">
                  <a:defRPr/>
                </a:pPr>
                <a:r>
                  <a:rPr lang="en-US" cap="none" sz="1100" b="0" i="0" u="none" baseline="0">
                    <a:latin typeface="Arial"/>
                    <a:ea typeface="Arial"/>
                    <a:cs typeface="Arial"/>
                  </a:rPr>
                  <a:t>Life Expectancy at Birth (Years)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16695489"/>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Life Expectancy for Sub-Saharan Africa, 1950-2005, 
with Projection to 2050</a:t>
            </a:r>
          </a:p>
        </c:rich>
      </c:tx>
      <c:layout/>
      <c:spPr>
        <a:noFill/>
        <a:ln>
          <a:noFill/>
        </a:ln>
      </c:spPr>
    </c:title>
    <c:plotArea>
      <c:layout>
        <c:manualLayout>
          <c:xMode val="edge"/>
          <c:yMode val="edge"/>
          <c:x val="0.059"/>
          <c:y val="0.16825"/>
          <c:w val="0.90175"/>
          <c:h val="0.766"/>
        </c:manualLayout>
      </c:layout>
      <c:barChart>
        <c:barDir val="col"/>
        <c:grouping val="clustered"/>
        <c:varyColors val="0"/>
        <c:ser>
          <c:idx val="0"/>
          <c:order val="0"/>
          <c:tx>
            <c:v>Sub-Saharan Africa</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'Life Expectancy (LFE)'!$A$6:$A$25</c:f>
              <c:strCache>
                <c:ptCount val="20"/>
                <c:pt idx="0">
                  <c:v>1950-1955</c:v>
                </c:pt>
                <c:pt idx="1">
                  <c:v>1955-1960</c:v>
                </c:pt>
                <c:pt idx="2">
                  <c:v>1960-1965</c:v>
                </c:pt>
                <c:pt idx="3">
                  <c:v>1965-1970</c:v>
                </c:pt>
                <c:pt idx="4">
                  <c:v>1970-1975</c:v>
                </c:pt>
                <c:pt idx="5">
                  <c:v>1975-1980</c:v>
                </c:pt>
                <c:pt idx="6">
                  <c:v>1980-1985</c:v>
                </c:pt>
                <c:pt idx="7">
                  <c:v>1985-1990</c:v>
                </c:pt>
                <c:pt idx="8">
                  <c:v>1990-1995</c:v>
                </c:pt>
                <c:pt idx="9">
                  <c:v>1995-2000</c:v>
                </c:pt>
                <c:pt idx="10">
                  <c:v>2000-2005</c:v>
                </c:pt>
                <c:pt idx="11">
                  <c:v>2005-2010</c:v>
                </c:pt>
                <c:pt idx="12">
                  <c:v>2010-2015</c:v>
                </c:pt>
                <c:pt idx="13">
                  <c:v>2015-2020</c:v>
                </c:pt>
                <c:pt idx="14">
                  <c:v>2020-2025</c:v>
                </c:pt>
                <c:pt idx="15">
                  <c:v>2025-2030</c:v>
                </c:pt>
                <c:pt idx="16">
                  <c:v>2030-2035</c:v>
                </c:pt>
                <c:pt idx="17">
                  <c:v>2035-2040</c:v>
                </c:pt>
                <c:pt idx="18">
                  <c:v>2040-2045</c:v>
                </c:pt>
                <c:pt idx="19">
                  <c:v>2045-2050</c:v>
                </c:pt>
              </c:strCache>
            </c:strRef>
          </c:cat>
          <c:val>
            <c:numRef>
              <c:f>'Life Expectancy (LFE)'!$C$6:$C$25</c:f>
              <c:numCache>
                <c:ptCount val="20"/>
                <c:pt idx="0">
                  <c:v>37.758</c:v>
                </c:pt>
                <c:pt idx="1">
                  <c:v>39.651</c:v>
                </c:pt>
                <c:pt idx="2">
                  <c:v>41.546</c:v>
                </c:pt>
                <c:pt idx="3">
                  <c:v>43.235</c:v>
                </c:pt>
                <c:pt idx="4">
                  <c:v>45.123</c:v>
                </c:pt>
                <c:pt idx="5">
                  <c:v>47.084</c:v>
                </c:pt>
                <c:pt idx="6">
                  <c:v>48.26</c:v>
                </c:pt>
                <c:pt idx="7">
                  <c:v>49.176</c:v>
                </c:pt>
                <c:pt idx="8">
                  <c:v>49.08</c:v>
                </c:pt>
                <c:pt idx="9">
                  <c:v>49.423</c:v>
                </c:pt>
                <c:pt idx="10">
                  <c:v>49.987</c:v>
                </c:pt>
                <c:pt idx="11">
                  <c:v>52</c:v>
                </c:pt>
                <c:pt idx="12">
                  <c:v>54</c:v>
                </c:pt>
                <c:pt idx="13">
                  <c:v>56</c:v>
                </c:pt>
                <c:pt idx="14">
                  <c:v>57.264</c:v>
                </c:pt>
                <c:pt idx="15">
                  <c:v>59.153</c:v>
                </c:pt>
                <c:pt idx="16">
                  <c:v>60.919</c:v>
                </c:pt>
                <c:pt idx="17">
                  <c:v>62.623</c:v>
                </c:pt>
                <c:pt idx="18">
                  <c:v>64.285</c:v>
                </c:pt>
                <c:pt idx="19">
                  <c:v>65.888</c:v>
                </c:pt>
              </c:numCache>
            </c:numRef>
          </c:val>
        </c:ser>
        <c:axId val="10157339"/>
        <c:axId val="24307188"/>
      </c:barChart>
      <c:catAx>
        <c:axId val="10157339"/>
        <c:scaling>
          <c:orientation val="minMax"/>
        </c:scaling>
        <c:axPos val="b"/>
        <c:title>
          <c:tx>
            <c:rich>
              <a:bodyPr vert="horz" rot="0" anchor="ctr"/>
              <a:lstStyle/>
              <a:p>
                <a:pPr algn="ctr">
                  <a:defRPr/>
                </a:pPr>
                <a:r>
                  <a:rPr lang="en-US" cap="none" sz="975"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24307188"/>
        <c:crosses val="autoZero"/>
        <c:auto val="1"/>
        <c:lblOffset val="100"/>
        <c:tickLblSkip val="2"/>
        <c:noMultiLvlLbl val="0"/>
      </c:catAx>
      <c:valAx>
        <c:axId val="24307188"/>
        <c:scaling>
          <c:orientation val="minMax"/>
          <c:max val="80"/>
        </c:scaling>
        <c:axPos val="l"/>
        <c:title>
          <c:tx>
            <c:rich>
              <a:bodyPr vert="horz" rot="-5400000" anchor="ctr"/>
              <a:lstStyle/>
              <a:p>
                <a:pPr algn="ctr">
                  <a:defRPr/>
                </a:pPr>
                <a:r>
                  <a:rPr lang="en-US" cap="none" sz="1125" b="0" i="0" u="none" baseline="0">
                    <a:latin typeface="Arial"/>
                    <a:ea typeface="Arial"/>
                    <a:cs typeface="Arial"/>
                  </a:rPr>
                  <a:t>Life Expectancy at Birth (Years)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10157339"/>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Life Expectancy for Asia, 1950-2005, 
with Projection to 2050</a:t>
            </a:r>
          </a:p>
        </c:rich>
      </c:tx>
      <c:layout/>
      <c:spPr>
        <a:noFill/>
        <a:ln>
          <a:noFill/>
        </a:ln>
      </c:spPr>
    </c:title>
    <c:plotArea>
      <c:layout>
        <c:manualLayout>
          <c:xMode val="edge"/>
          <c:yMode val="edge"/>
          <c:x val="0.059"/>
          <c:y val="0.16825"/>
          <c:w val="0.90725"/>
          <c:h val="0.766"/>
        </c:manualLayout>
      </c:layout>
      <c:barChart>
        <c:barDir val="col"/>
        <c:grouping val="clustered"/>
        <c:varyColors val="0"/>
        <c:ser>
          <c:idx val="0"/>
          <c:order val="0"/>
          <c:tx>
            <c:v>Asia</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'Life Expectancy (LFE)'!$A$6:$A$25</c:f>
              <c:strCache>
                <c:ptCount val="20"/>
                <c:pt idx="0">
                  <c:v>1950-1955</c:v>
                </c:pt>
                <c:pt idx="1">
                  <c:v>1955-1960</c:v>
                </c:pt>
                <c:pt idx="2">
                  <c:v>1960-1965</c:v>
                </c:pt>
                <c:pt idx="3">
                  <c:v>1965-1970</c:v>
                </c:pt>
                <c:pt idx="4">
                  <c:v>1970-1975</c:v>
                </c:pt>
                <c:pt idx="5">
                  <c:v>1975-1980</c:v>
                </c:pt>
                <c:pt idx="6">
                  <c:v>1980-1985</c:v>
                </c:pt>
                <c:pt idx="7">
                  <c:v>1985-1990</c:v>
                </c:pt>
                <c:pt idx="8">
                  <c:v>1990-1995</c:v>
                </c:pt>
                <c:pt idx="9">
                  <c:v>1995-2000</c:v>
                </c:pt>
                <c:pt idx="10">
                  <c:v>2000-2005</c:v>
                </c:pt>
                <c:pt idx="11">
                  <c:v>2005-2010</c:v>
                </c:pt>
                <c:pt idx="12">
                  <c:v>2010-2015</c:v>
                </c:pt>
                <c:pt idx="13">
                  <c:v>2015-2020</c:v>
                </c:pt>
                <c:pt idx="14">
                  <c:v>2020-2025</c:v>
                </c:pt>
                <c:pt idx="15">
                  <c:v>2025-2030</c:v>
                </c:pt>
                <c:pt idx="16">
                  <c:v>2030-2035</c:v>
                </c:pt>
                <c:pt idx="17">
                  <c:v>2035-2040</c:v>
                </c:pt>
                <c:pt idx="18">
                  <c:v>2040-2045</c:v>
                </c:pt>
                <c:pt idx="19">
                  <c:v>2045-2050</c:v>
                </c:pt>
              </c:strCache>
            </c:strRef>
          </c:cat>
          <c:val>
            <c:numRef>
              <c:f>'Life Expectancy (LFE)'!$D$6:$D$25</c:f>
              <c:numCache>
                <c:ptCount val="20"/>
                <c:pt idx="0">
                  <c:v>41.236</c:v>
                </c:pt>
                <c:pt idx="1">
                  <c:v>44.492</c:v>
                </c:pt>
                <c:pt idx="2">
                  <c:v>48.14</c:v>
                </c:pt>
                <c:pt idx="3">
                  <c:v>53.664</c:v>
                </c:pt>
                <c:pt idx="4">
                  <c:v>56.555</c:v>
                </c:pt>
                <c:pt idx="5">
                  <c:v>58.994</c:v>
                </c:pt>
                <c:pt idx="6">
                  <c:v>60.917</c:v>
                </c:pt>
                <c:pt idx="7">
                  <c:v>62.707</c:v>
                </c:pt>
                <c:pt idx="8">
                  <c:v>64.192</c:v>
                </c:pt>
                <c:pt idx="9">
                  <c:v>65.859</c:v>
                </c:pt>
                <c:pt idx="10">
                  <c:v>67.559</c:v>
                </c:pt>
                <c:pt idx="11">
                  <c:v>68.863</c:v>
                </c:pt>
                <c:pt idx="12">
                  <c:v>70.272</c:v>
                </c:pt>
                <c:pt idx="13">
                  <c:v>71.5</c:v>
                </c:pt>
                <c:pt idx="14">
                  <c:v>72.59</c:v>
                </c:pt>
                <c:pt idx="15">
                  <c:v>73.589</c:v>
                </c:pt>
                <c:pt idx="16">
                  <c:v>74</c:v>
                </c:pt>
                <c:pt idx="17">
                  <c:v>75.317</c:v>
                </c:pt>
                <c:pt idx="18">
                  <c:v>76.059</c:v>
                </c:pt>
                <c:pt idx="19">
                  <c:v>76.75</c:v>
                </c:pt>
              </c:numCache>
            </c:numRef>
          </c:val>
        </c:ser>
        <c:axId val="17438101"/>
        <c:axId val="22725182"/>
      </c:barChart>
      <c:catAx>
        <c:axId val="17438101"/>
        <c:scaling>
          <c:orientation val="minMax"/>
        </c:scaling>
        <c:axPos val="b"/>
        <c:title>
          <c:tx>
            <c:rich>
              <a:bodyPr vert="horz" rot="0" anchor="ctr"/>
              <a:lstStyle/>
              <a:p>
                <a:pPr algn="ctr">
                  <a:defRPr/>
                </a:pPr>
                <a:r>
                  <a:rPr lang="en-US" cap="none" sz="975"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22725182"/>
        <c:crosses val="autoZero"/>
        <c:auto val="1"/>
        <c:lblOffset val="100"/>
        <c:tickLblSkip val="2"/>
        <c:noMultiLvlLbl val="0"/>
      </c:catAx>
      <c:valAx>
        <c:axId val="22725182"/>
        <c:scaling>
          <c:orientation val="minMax"/>
          <c:max val="80"/>
        </c:scaling>
        <c:axPos val="l"/>
        <c:title>
          <c:tx>
            <c:rich>
              <a:bodyPr vert="horz" rot="-5400000" anchor="ctr"/>
              <a:lstStyle/>
              <a:p>
                <a:pPr algn="ctr">
                  <a:defRPr/>
                </a:pPr>
                <a:r>
                  <a:rPr lang="en-US" cap="none" sz="1125" b="0" i="0" u="none" baseline="0">
                    <a:latin typeface="Arial"/>
                    <a:ea typeface="Arial"/>
                    <a:cs typeface="Arial"/>
                  </a:rPr>
                  <a:t>Life Expectancy at Birth (Years)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17438101"/>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Life Expectancy for Top 20 Failing States, 1950-2005, 
with Projection to 2050</a:t>
            </a:r>
          </a:p>
        </c:rich>
      </c:tx>
      <c:layout/>
      <c:spPr>
        <a:noFill/>
        <a:ln>
          <a:noFill/>
        </a:ln>
      </c:spPr>
    </c:title>
    <c:plotArea>
      <c:layout>
        <c:manualLayout>
          <c:xMode val="edge"/>
          <c:yMode val="edge"/>
          <c:x val="0.059"/>
          <c:y val="0.16825"/>
          <c:w val="0.91"/>
          <c:h val="0.766"/>
        </c:manualLayout>
      </c:layout>
      <c:barChart>
        <c:barDir val="col"/>
        <c:grouping val="clustered"/>
        <c:varyColors val="0"/>
        <c:ser>
          <c:idx val="0"/>
          <c:order val="0"/>
          <c:tx>
            <c:v>Failing States</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'Life Expectancy (LFE)'!$A$6:$A$25</c:f>
              <c:strCache>
                <c:ptCount val="20"/>
                <c:pt idx="0">
                  <c:v>1950-1955</c:v>
                </c:pt>
                <c:pt idx="1">
                  <c:v>1955-1960</c:v>
                </c:pt>
                <c:pt idx="2">
                  <c:v>1960-1965</c:v>
                </c:pt>
                <c:pt idx="3">
                  <c:v>1965-1970</c:v>
                </c:pt>
                <c:pt idx="4">
                  <c:v>1970-1975</c:v>
                </c:pt>
                <c:pt idx="5">
                  <c:v>1975-1980</c:v>
                </c:pt>
                <c:pt idx="6">
                  <c:v>1980-1985</c:v>
                </c:pt>
                <c:pt idx="7">
                  <c:v>1985-1990</c:v>
                </c:pt>
                <c:pt idx="8">
                  <c:v>1990-1995</c:v>
                </c:pt>
                <c:pt idx="9">
                  <c:v>1995-2000</c:v>
                </c:pt>
                <c:pt idx="10">
                  <c:v>2000-2005</c:v>
                </c:pt>
                <c:pt idx="11">
                  <c:v>2005-2010</c:v>
                </c:pt>
                <c:pt idx="12">
                  <c:v>2010-2015</c:v>
                </c:pt>
                <c:pt idx="13">
                  <c:v>2015-2020</c:v>
                </c:pt>
                <c:pt idx="14">
                  <c:v>2020-2025</c:v>
                </c:pt>
                <c:pt idx="15">
                  <c:v>2025-2030</c:v>
                </c:pt>
                <c:pt idx="16">
                  <c:v>2030-2035</c:v>
                </c:pt>
                <c:pt idx="17">
                  <c:v>2035-2040</c:v>
                </c:pt>
                <c:pt idx="18">
                  <c:v>2040-2045</c:v>
                </c:pt>
                <c:pt idx="19">
                  <c:v>2045-2050</c:v>
                </c:pt>
              </c:strCache>
            </c:strRef>
          </c:cat>
          <c:val>
            <c:numRef>
              <c:f>'Life Expectancy (LFE)'!$I$6:$I$25</c:f>
              <c:numCache>
                <c:ptCount val="20"/>
                <c:pt idx="0">
                  <c:v>37.97</c:v>
                </c:pt>
                <c:pt idx="1">
                  <c:v>40.235</c:v>
                </c:pt>
                <c:pt idx="2">
                  <c:v>42.415</c:v>
                </c:pt>
                <c:pt idx="3">
                  <c:v>44.635</c:v>
                </c:pt>
                <c:pt idx="4">
                  <c:v>46.995</c:v>
                </c:pt>
                <c:pt idx="5">
                  <c:v>48.69</c:v>
                </c:pt>
                <c:pt idx="6">
                  <c:v>50.79</c:v>
                </c:pt>
                <c:pt idx="7">
                  <c:v>52.255</c:v>
                </c:pt>
                <c:pt idx="8">
                  <c:v>53.145</c:v>
                </c:pt>
                <c:pt idx="9">
                  <c:v>53.46</c:v>
                </c:pt>
                <c:pt idx="10">
                  <c:v>54.04</c:v>
                </c:pt>
                <c:pt idx="11">
                  <c:v>55.42</c:v>
                </c:pt>
                <c:pt idx="12">
                  <c:v>57.62</c:v>
                </c:pt>
                <c:pt idx="13">
                  <c:v>59.605</c:v>
                </c:pt>
                <c:pt idx="14">
                  <c:v>61.415</c:v>
                </c:pt>
                <c:pt idx="15">
                  <c:v>63.17</c:v>
                </c:pt>
                <c:pt idx="16">
                  <c:v>64.745</c:v>
                </c:pt>
                <c:pt idx="17">
                  <c:v>66.24</c:v>
                </c:pt>
                <c:pt idx="18">
                  <c:v>67.655</c:v>
                </c:pt>
                <c:pt idx="19">
                  <c:v>69.04</c:v>
                </c:pt>
              </c:numCache>
            </c:numRef>
          </c:val>
        </c:ser>
        <c:axId val="3200047"/>
        <c:axId val="28800424"/>
      </c:barChart>
      <c:catAx>
        <c:axId val="3200047"/>
        <c:scaling>
          <c:orientation val="minMax"/>
        </c:scaling>
        <c:axPos val="b"/>
        <c:title>
          <c:tx>
            <c:rich>
              <a:bodyPr vert="horz" rot="0" anchor="ctr"/>
              <a:lstStyle/>
              <a:p>
                <a:pPr algn="ctr">
                  <a:defRPr/>
                </a:pPr>
                <a:r>
                  <a:rPr lang="en-US" cap="none" sz="975"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28800424"/>
        <c:crosses val="autoZero"/>
        <c:auto val="1"/>
        <c:lblOffset val="100"/>
        <c:tickLblSkip val="2"/>
        <c:noMultiLvlLbl val="0"/>
      </c:catAx>
      <c:valAx>
        <c:axId val="28800424"/>
        <c:scaling>
          <c:orientation val="minMax"/>
        </c:scaling>
        <c:axPos val="l"/>
        <c:title>
          <c:tx>
            <c:rich>
              <a:bodyPr vert="horz" rot="-5400000" anchor="ctr"/>
              <a:lstStyle/>
              <a:p>
                <a:pPr algn="ctr">
                  <a:defRPr/>
                </a:pPr>
                <a:r>
                  <a:rPr lang="en-US" cap="none" sz="1125" b="0" i="0" u="none" baseline="0">
                    <a:latin typeface="Arial"/>
                    <a:ea typeface="Arial"/>
                    <a:cs typeface="Arial"/>
                  </a:rPr>
                  <a:t>Life Expectancy at Birth (Years)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3200047"/>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Global Wild Poliovirus Cases, 1985-2010</a:t>
            </a:r>
          </a:p>
        </c:rich>
      </c:tx>
      <c:layout/>
      <c:spPr>
        <a:noFill/>
        <a:ln>
          <a:noFill/>
        </a:ln>
      </c:spPr>
    </c:title>
    <c:plotArea>
      <c:layout/>
      <c:scatterChart>
        <c:scatterStyle val="line"/>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6"/>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numLit>
          </c:xVal>
          <c:yVal>
            <c:numLit>
              <c:ptCount val="26"/>
              <c:pt idx="0">
                <c:v>387000</c:v>
              </c:pt>
              <c:pt idx="1">
                <c:v>323000</c:v>
              </c:pt>
              <c:pt idx="2">
                <c:v>394000</c:v>
              </c:pt>
              <c:pt idx="3">
                <c:v>345000</c:v>
              </c:pt>
              <c:pt idx="4">
                <c:v>261000</c:v>
              </c:pt>
              <c:pt idx="5">
                <c:v>233000</c:v>
              </c:pt>
              <c:pt idx="6">
                <c:v>134000</c:v>
              </c:pt>
              <c:pt idx="7">
                <c:v>137000</c:v>
              </c:pt>
              <c:pt idx="8">
                <c:v>76000</c:v>
              </c:pt>
              <c:pt idx="9">
                <c:v>73000</c:v>
              </c:pt>
              <c:pt idx="10">
                <c:v>60000</c:v>
              </c:pt>
              <c:pt idx="11">
                <c:v>33000</c:v>
              </c:pt>
              <c:pt idx="12">
                <c:v>18000</c:v>
              </c:pt>
              <c:pt idx="13">
                <c:v>10000</c:v>
              </c:pt>
              <c:pt idx="14">
                <c:v>10000</c:v>
              </c:pt>
              <c:pt idx="15">
                <c:v>719</c:v>
              </c:pt>
              <c:pt idx="16">
                <c:v>483</c:v>
              </c:pt>
              <c:pt idx="17">
                <c:v>1918</c:v>
              </c:pt>
              <c:pt idx="18">
                <c:v>784</c:v>
              </c:pt>
              <c:pt idx="19">
                <c:v>1255</c:v>
              </c:pt>
              <c:pt idx="20">
                <c:v>1979</c:v>
              </c:pt>
              <c:pt idx="21">
                <c:v>1997</c:v>
              </c:pt>
              <c:pt idx="22">
                <c:v>1315</c:v>
              </c:pt>
              <c:pt idx="23">
                <c:v>1651</c:v>
              </c:pt>
              <c:pt idx="24">
                <c:v>1604</c:v>
              </c:pt>
              <c:pt idx="25">
                <c:v>920</c:v>
              </c:pt>
            </c:numLit>
          </c:yVal>
          <c:smooth val="0"/>
        </c:ser>
        <c:axId val="57877225"/>
        <c:axId val="51132978"/>
      </c:scatterChart>
      <c:valAx>
        <c:axId val="57877225"/>
        <c:scaling>
          <c:orientation val="minMax"/>
          <c:max val="2011"/>
          <c:min val="1985"/>
        </c:scaling>
        <c:axPos val="b"/>
        <c:title>
          <c:tx>
            <c:rich>
              <a:bodyPr vert="horz" rot="0" anchor="ctr"/>
              <a:lstStyle/>
              <a:p>
                <a:pPr algn="ctr">
                  <a:defRPr/>
                </a:pPr>
                <a:r>
                  <a:rPr lang="en-US" cap="none" sz="1000" b="0" i="1" u="none" baseline="0">
                    <a:latin typeface="Arial"/>
                    <a:ea typeface="Arial"/>
                    <a:cs typeface="Arial"/>
                  </a:rPr>
                  <a:t>Source: WHO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1132978"/>
        <c:crossesAt val="0"/>
        <c:crossBetween val="midCat"/>
        <c:dispUnits/>
        <c:majorUnit val="5"/>
        <c:minorUnit val="1"/>
      </c:valAx>
      <c:valAx>
        <c:axId val="51132978"/>
        <c:scaling>
          <c:orientation val="minMax"/>
          <c:max val="400000"/>
          <c:min val="0"/>
        </c:scaling>
        <c:axPos val="l"/>
        <c:title>
          <c:tx>
            <c:rich>
              <a:bodyPr vert="horz" rot="-5400000" anchor="ctr"/>
              <a:lstStyle/>
              <a:p>
                <a:pPr algn="ctr">
                  <a:defRPr/>
                </a:pPr>
                <a:r>
                  <a:rPr lang="en-US" cap="none" sz="1200" b="0" i="0" u="none" baseline="0">
                    <a:latin typeface="Arial"/>
                    <a:ea typeface="Arial"/>
                    <a:cs typeface="Arial"/>
                  </a:rPr>
                  <a:t>Total Estimated and Reported Cases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57877225"/>
        <c:crossesAt val="1985"/>
        <c:crossBetween val="midCat"/>
        <c:dispUnits/>
        <c:majorUnit val="50000"/>
        <c:minorUnit val="1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3.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0.1455</cdr:x>
      <cdr:y>0.4645</cdr:y>
    </cdr:from>
    <cdr:to>
      <cdr:x>0.2715</cdr:x>
      <cdr:y>0.497</cdr:y>
    </cdr:to>
    <cdr:sp>
      <cdr:nvSpPr>
        <cdr:cNvPr id="1" name="Text Box 1"/>
        <cdr:cNvSpPr txBox="1">
          <a:spLocks noChangeArrowheads="1"/>
        </cdr:cNvSpPr>
      </cdr:nvSpPr>
      <cdr:spPr>
        <a:xfrm>
          <a:off x="857250" y="2324100"/>
          <a:ext cx="742950" cy="161925"/>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1969-1971</a:t>
          </a:r>
        </a:p>
      </cdr:txBody>
    </cdr:sp>
  </cdr:relSizeAnchor>
  <cdr:relSizeAnchor xmlns:cdr="http://schemas.openxmlformats.org/drawingml/2006/chartDrawing">
    <cdr:from>
      <cdr:x>0.31825</cdr:x>
      <cdr:y>0.497</cdr:y>
    </cdr:from>
    <cdr:to>
      <cdr:x>0.4515</cdr:x>
      <cdr:y>0.53025</cdr:y>
    </cdr:to>
    <cdr:sp>
      <cdr:nvSpPr>
        <cdr:cNvPr id="2" name="Text Box 2"/>
        <cdr:cNvSpPr txBox="1">
          <a:spLocks noChangeArrowheads="1"/>
        </cdr:cNvSpPr>
      </cdr:nvSpPr>
      <cdr:spPr>
        <a:xfrm>
          <a:off x="1876425" y="2486025"/>
          <a:ext cx="790575"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1979-1981</a:t>
          </a:r>
        </a:p>
      </cdr:txBody>
    </cdr:sp>
  </cdr:relSizeAnchor>
  <cdr:relSizeAnchor xmlns:cdr="http://schemas.openxmlformats.org/drawingml/2006/chartDrawing">
    <cdr:from>
      <cdr:x>0.5285</cdr:x>
      <cdr:y>0.51075</cdr:y>
    </cdr:from>
    <cdr:to>
      <cdr:x>0.657</cdr:x>
      <cdr:y>0.544</cdr:y>
    </cdr:to>
    <cdr:sp>
      <cdr:nvSpPr>
        <cdr:cNvPr id="3" name="Text Box 3"/>
        <cdr:cNvSpPr txBox="1">
          <a:spLocks noChangeArrowheads="1"/>
        </cdr:cNvSpPr>
      </cdr:nvSpPr>
      <cdr:spPr>
        <a:xfrm>
          <a:off x="3124200" y="2562225"/>
          <a:ext cx="762000"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1990-1992</a:t>
          </a:r>
        </a:p>
      </cdr:txBody>
    </cdr:sp>
  </cdr:relSizeAnchor>
  <cdr:relSizeAnchor xmlns:cdr="http://schemas.openxmlformats.org/drawingml/2006/chartDrawing">
    <cdr:from>
      <cdr:x>0.56775</cdr:x>
      <cdr:y>0.675</cdr:y>
    </cdr:from>
    <cdr:to>
      <cdr:x>0.6995</cdr:x>
      <cdr:y>0.70825</cdr:y>
    </cdr:to>
    <cdr:sp>
      <cdr:nvSpPr>
        <cdr:cNvPr id="4" name="Text Box 4"/>
        <cdr:cNvSpPr txBox="1">
          <a:spLocks noChangeArrowheads="1"/>
        </cdr:cNvSpPr>
      </cdr:nvSpPr>
      <cdr:spPr>
        <a:xfrm>
          <a:off x="3352800" y="3381375"/>
          <a:ext cx="781050"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1995-1997</a:t>
          </a:r>
        </a:p>
      </cdr:txBody>
    </cdr:sp>
  </cdr:relSizeAnchor>
  <cdr:relSizeAnchor xmlns:cdr="http://schemas.openxmlformats.org/drawingml/2006/chartDrawing">
    <cdr:from>
      <cdr:x>0.6815</cdr:x>
      <cdr:y>0.6055</cdr:y>
    </cdr:from>
    <cdr:to>
      <cdr:x>0.8305</cdr:x>
      <cdr:y>0.63875</cdr:y>
    </cdr:to>
    <cdr:sp>
      <cdr:nvSpPr>
        <cdr:cNvPr id="5" name="Text Box 5"/>
        <cdr:cNvSpPr txBox="1">
          <a:spLocks noChangeArrowheads="1"/>
        </cdr:cNvSpPr>
      </cdr:nvSpPr>
      <cdr:spPr>
        <a:xfrm>
          <a:off x="4029075" y="3038475"/>
          <a:ext cx="885825"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2000-2002</a:t>
          </a:r>
        </a:p>
      </cdr:txBody>
    </cdr:sp>
  </cdr:relSizeAnchor>
  <cdr:relSizeAnchor xmlns:cdr="http://schemas.openxmlformats.org/drawingml/2006/chartDrawing">
    <cdr:from>
      <cdr:x>0.7985</cdr:x>
      <cdr:y>0.56075</cdr:y>
    </cdr:from>
    <cdr:to>
      <cdr:x>0.93275</cdr:x>
      <cdr:y>0.594</cdr:y>
    </cdr:to>
    <cdr:sp>
      <cdr:nvSpPr>
        <cdr:cNvPr id="6" name="Text Box 6"/>
        <cdr:cNvSpPr txBox="1">
          <a:spLocks noChangeArrowheads="1"/>
        </cdr:cNvSpPr>
      </cdr:nvSpPr>
      <cdr:spPr>
        <a:xfrm>
          <a:off x="4714875" y="2809875"/>
          <a:ext cx="790575"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2005-2007</a:t>
          </a:r>
        </a:p>
      </cdr:txBody>
    </cdr:sp>
  </cdr:relSizeAnchor>
  <cdr:relSizeAnchor xmlns:cdr="http://schemas.openxmlformats.org/drawingml/2006/chartDrawing">
    <cdr:from>
      <cdr:x>0.76</cdr:x>
      <cdr:y>0.40075</cdr:y>
    </cdr:from>
    <cdr:to>
      <cdr:x>0.82975</cdr:x>
      <cdr:y>0.43325</cdr:y>
    </cdr:to>
    <cdr:sp>
      <cdr:nvSpPr>
        <cdr:cNvPr id="7" name="Text Box 7"/>
        <cdr:cNvSpPr txBox="1">
          <a:spLocks noChangeArrowheads="1"/>
        </cdr:cNvSpPr>
      </cdr:nvSpPr>
      <cdr:spPr>
        <a:xfrm>
          <a:off x="4486275" y="2009775"/>
          <a:ext cx="409575" cy="161925"/>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2008</a:t>
          </a:r>
        </a:p>
      </cdr:txBody>
    </cdr:sp>
  </cdr:relSizeAnchor>
  <cdr:relSizeAnchor xmlns:cdr="http://schemas.openxmlformats.org/drawingml/2006/chartDrawing">
    <cdr:from>
      <cdr:x>0.7985</cdr:x>
      <cdr:y>0.199</cdr:y>
    </cdr:from>
    <cdr:to>
      <cdr:x>0.877</cdr:x>
      <cdr:y>0.23225</cdr:y>
    </cdr:to>
    <cdr:sp>
      <cdr:nvSpPr>
        <cdr:cNvPr id="8" name="Text Box 8"/>
        <cdr:cNvSpPr txBox="1">
          <a:spLocks noChangeArrowheads="1"/>
        </cdr:cNvSpPr>
      </cdr:nvSpPr>
      <cdr:spPr>
        <a:xfrm>
          <a:off x="4714875" y="990600"/>
          <a:ext cx="466725"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2009</a:t>
          </a:r>
        </a:p>
      </cdr:txBody>
    </cdr:sp>
  </cdr:relSizeAnchor>
  <cdr:relSizeAnchor xmlns:cdr="http://schemas.openxmlformats.org/drawingml/2006/chartDrawing">
    <cdr:from>
      <cdr:x>0.877</cdr:x>
      <cdr:y>0.40075</cdr:y>
    </cdr:from>
    <cdr:to>
      <cdr:x>0.964</cdr:x>
      <cdr:y>0.43325</cdr:y>
    </cdr:to>
    <cdr:sp>
      <cdr:nvSpPr>
        <cdr:cNvPr id="9" name="Text Box 9"/>
        <cdr:cNvSpPr txBox="1">
          <a:spLocks noChangeArrowheads="1"/>
        </cdr:cNvSpPr>
      </cdr:nvSpPr>
      <cdr:spPr>
        <a:xfrm>
          <a:off x="5181600" y="2009775"/>
          <a:ext cx="514350" cy="161925"/>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2010</a:t>
          </a:r>
        </a:p>
      </cdr:txBody>
    </cdr:sp>
  </cdr:relSizeAnchor>
  <cdr:relSizeAnchor xmlns:cdr="http://schemas.openxmlformats.org/drawingml/2006/chartDrawing">
    <cdr:from>
      <cdr:x>0.07525</cdr:x>
      <cdr:y>0.89575</cdr:y>
    </cdr:from>
    <cdr:to>
      <cdr:x>0.11925</cdr:x>
      <cdr:y>0.9285</cdr:y>
    </cdr:to>
    <cdr:sp>
      <cdr:nvSpPr>
        <cdr:cNvPr id="10" name="Rectangle 10"/>
        <cdr:cNvSpPr>
          <a:spLocks/>
        </cdr:cNvSpPr>
      </cdr:nvSpPr>
      <cdr:spPr>
        <a:xfrm>
          <a:off x="438150" y="4495800"/>
          <a:ext cx="257175" cy="16192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0.11925</cdr:x>
      <cdr:y>0.853</cdr:y>
    </cdr:from>
    <cdr:to>
      <cdr:x>0.1455</cdr:x>
      <cdr:y>0.8645</cdr:y>
    </cdr:to>
    <cdr:sp>
      <cdr:nvSpPr>
        <cdr:cNvPr id="11" name="Line 11"/>
        <cdr:cNvSpPr>
          <a:spLocks/>
        </cdr:cNvSpPr>
      </cdr:nvSpPr>
      <cdr:spPr>
        <a:xfrm flipV="1">
          <a:off x="704850" y="4276725"/>
          <a:ext cx="152400" cy="571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0.11925</cdr:x>
      <cdr:y>0.8725</cdr:y>
    </cdr:from>
    <cdr:to>
      <cdr:x>0.1455</cdr:x>
      <cdr:y>0.884</cdr:y>
    </cdr:to>
    <cdr:sp>
      <cdr:nvSpPr>
        <cdr:cNvPr id="12" name="Line 12"/>
        <cdr:cNvSpPr>
          <a:spLocks/>
        </cdr:cNvSpPr>
      </cdr:nvSpPr>
      <cdr:spPr>
        <a:xfrm flipV="1">
          <a:off x="704850" y="4371975"/>
          <a:ext cx="152400" cy="571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0.95525</cdr:x>
      <cdr:y>0.16625</cdr:y>
    </cdr:from>
    <cdr:to>
      <cdr:x>0.98475</cdr:x>
      <cdr:y>0.9035</cdr:y>
    </cdr:to>
    <cdr:sp>
      <cdr:nvSpPr>
        <cdr:cNvPr id="13" name="Text Box 13"/>
        <cdr:cNvSpPr txBox="1">
          <a:spLocks noChangeArrowheads="1"/>
        </cdr:cNvSpPr>
      </cdr:nvSpPr>
      <cdr:spPr>
        <a:xfrm>
          <a:off x="5648325" y="82867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0.97075</cdr:x>
      <cdr:y>0.08325</cdr:y>
    </cdr:from>
    <cdr:to>
      <cdr:x>1</cdr:x>
      <cdr:y>0.82075</cdr:y>
    </cdr:to>
    <cdr:sp>
      <cdr:nvSpPr>
        <cdr:cNvPr id="1" name="Text Box 2"/>
        <cdr:cNvSpPr txBox="1">
          <a:spLocks noChangeArrowheads="1"/>
        </cdr:cNvSpPr>
      </cdr:nvSpPr>
      <cdr:spPr>
        <a:xfrm>
          <a:off x="5734050" y="40957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0.9705</cdr:x>
      <cdr:y>0.087</cdr:y>
    </cdr:from>
    <cdr:to>
      <cdr:x>1</cdr:x>
      <cdr:y>0.8245</cdr:y>
    </cdr:to>
    <cdr:sp>
      <cdr:nvSpPr>
        <cdr:cNvPr id="1" name="Text Box 2"/>
        <cdr:cNvSpPr txBox="1">
          <a:spLocks noChangeArrowheads="1"/>
        </cdr:cNvSpPr>
      </cdr:nvSpPr>
      <cdr:spPr>
        <a:xfrm>
          <a:off x="5734050" y="42862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0.9655</cdr:x>
      <cdr:y>0.091</cdr:y>
    </cdr:from>
    <cdr:to>
      <cdr:x>0.995</cdr:x>
      <cdr:y>0.8285</cdr:y>
    </cdr:to>
    <cdr:sp>
      <cdr:nvSpPr>
        <cdr:cNvPr id="1" name="Text Box 2"/>
        <cdr:cNvSpPr txBox="1">
          <a:spLocks noChangeArrowheads="1"/>
        </cdr:cNvSpPr>
      </cdr:nvSpPr>
      <cdr:spPr>
        <a:xfrm>
          <a:off x="5705475" y="44767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0.96875</cdr:x>
      <cdr:y>0.087</cdr:y>
    </cdr:from>
    <cdr:to>
      <cdr:x>0.99825</cdr:x>
      <cdr:y>0.8245</cdr:y>
    </cdr:to>
    <cdr:sp>
      <cdr:nvSpPr>
        <cdr:cNvPr id="1" name="Text Box 2"/>
        <cdr:cNvSpPr txBox="1">
          <a:spLocks noChangeArrowheads="1"/>
        </cdr:cNvSpPr>
      </cdr:nvSpPr>
      <cdr:spPr>
        <a:xfrm>
          <a:off x="5724525" y="42862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0.97075</cdr:x>
      <cdr:y>0.09475</cdr:y>
    </cdr:from>
    <cdr:to>
      <cdr:x>1</cdr:x>
      <cdr:y>0.83175</cdr:y>
    </cdr:to>
    <cdr:sp>
      <cdr:nvSpPr>
        <cdr:cNvPr id="1" name="Text Box 2"/>
        <cdr:cNvSpPr txBox="1">
          <a:spLocks noChangeArrowheads="1"/>
        </cdr:cNvSpPr>
      </cdr:nvSpPr>
      <cdr:spPr>
        <a:xfrm>
          <a:off x="5734050" y="46672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Publications\Indicators\02-Economy\2006%20Econ%20Indicator\2006%20Econ%20Indicator%20D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WP Data"/>
      <sheetName val="GWP_GR"/>
      <sheetName val="Per Capita GWP_GR"/>
      <sheetName val="20 Largest Economies"/>
      <sheetName val="Per Capita GDP_richest"/>
      <sheetName val="Per Capita GDP_poorest"/>
      <sheetName val="GWP Data_worksheet"/>
      <sheetName val="Countries ranked by GDP_wksht"/>
      <sheetName val="Per Capita GDP_all_worksheet"/>
      <sheetName val="ESM Worksheet"/>
      <sheetName val="VS2001_EconData1999Dollars_data"/>
      <sheetName val="NIPATable_ORIG 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48"/>
  <sheetViews>
    <sheetView tabSelected="1" zoomScaleSheetLayoutView="100" workbookViewId="0" topLeftCell="A1">
      <selection activeCell="A1" sqref="A1"/>
    </sheetView>
  </sheetViews>
  <sheetFormatPr defaultColWidth="9.140625" defaultRowHeight="12.75"/>
  <cols>
    <col min="1" max="1" width="85.7109375" style="16" customWidth="1"/>
    <col min="2" max="2" width="14.28125" style="7" customWidth="1"/>
    <col min="3" max="3" width="13.00390625" style="0" customWidth="1"/>
    <col min="4" max="4" width="11.57421875" style="0" customWidth="1"/>
    <col min="5" max="5" width="17.7109375" style="0" customWidth="1"/>
    <col min="6" max="6" width="10.57421875" style="0" customWidth="1"/>
    <col min="7" max="7" width="17.7109375" style="0" customWidth="1"/>
    <col min="8" max="8" width="10.57421875" style="0" customWidth="1"/>
    <col min="9" max="9" width="17.7109375" style="0" customWidth="1"/>
    <col min="10" max="10" width="10.57421875" style="0" customWidth="1"/>
  </cols>
  <sheetData>
    <row r="1" ht="12.75">
      <c r="A1" s="18" t="s">
        <v>211</v>
      </c>
    </row>
    <row r="2" ht="12.75">
      <c r="A2" s="18"/>
    </row>
    <row r="3" ht="12.75">
      <c r="A3" s="86" t="s">
        <v>63</v>
      </c>
    </row>
    <row r="4" ht="12.75">
      <c r="A4" s="63" t="s">
        <v>64</v>
      </c>
    </row>
    <row r="5" ht="12.75">
      <c r="A5" s="86" t="s">
        <v>65</v>
      </c>
    </row>
    <row r="6" spans="1:256" ht="12.75">
      <c r="A6" s="121" t="s">
        <v>87</v>
      </c>
      <c r="B6" s="121"/>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1"/>
      <c r="AY6" s="121"/>
      <c r="AZ6" s="121"/>
      <c r="BA6" s="121"/>
      <c r="BB6" s="121"/>
      <c r="BC6" s="121"/>
      <c r="BD6" s="121"/>
      <c r="BE6" s="121"/>
      <c r="BF6" s="121"/>
      <c r="BG6" s="121"/>
      <c r="BH6" s="121"/>
      <c r="BI6" s="121"/>
      <c r="BJ6" s="121"/>
      <c r="BK6" s="121"/>
      <c r="BL6" s="121"/>
      <c r="BM6" s="121"/>
      <c r="BN6" s="121"/>
      <c r="BO6" s="121"/>
      <c r="BP6" s="121"/>
      <c r="BQ6" s="121"/>
      <c r="BR6" s="121"/>
      <c r="BS6" s="121"/>
      <c r="BT6" s="121"/>
      <c r="BU6" s="121"/>
      <c r="BV6" s="121"/>
      <c r="BW6" s="121"/>
      <c r="BX6" s="121"/>
      <c r="BY6" s="121"/>
      <c r="BZ6" s="121"/>
      <c r="CA6" s="121"/>
      <c r="CB6" s="121"/>
      <c r="CC6" s="121"/>
      <c r="CD6" s="121"/>
      <c r="CE6" s="121"/>
      <c r="CF6" s="121"/>
      <c r="CG6" s="121"/>
      <c r="CH6" s="121"/>
      <c r="CI6" s="121"/>
      <c r="CJ6" s="121"/>
      <c r="CK6" s="121"/>
      <c r="CL6" s="121"/>
      <c r="CM6" s="121"/>
      <c r="CN6" s="121"/>
      <c r="CO6" s="121"/>
      <c r="CP6" s="121"/>
      <c r="CQ6" s="121"/>
      <c r="CR6" s="121"/>
      <c r="CS6" s="121"/>
      <c r="CT6" s="121"/>
      <c r="CU6" s="121"/>
      <c r="CV6" s="121"/>
      <c r="CW6" s="121"/>
      <c r="CX6" s="121"/>
      <c r="CY6" s="121"/>
      <c r="CZ6" s="121"/>
      <c r="DA6" s="121"/>
      <c r="DB6" s="121"/>
      <c r="DC6" s="121"/>
      <c r="DD6" s="121"/>
      <c r="DE6" s="121"/>
      <c r="DF6" s="121"/>
      <c r="DG6" s="121"/>
      <c r="DH6" s="121"/>
      <c r="DI6" s="121"/>
      <c r="DJ6" s="121"/>
      <c r="DK6" s="121"/>
      <c r="DL6" s="121"/>
      <c r="DM6" s="121"/>
      <c r="DN6" s="121"/>
      <c r="DO6" s="121"/>
      <c r="DP6" s="121"/>
      <c r="DQ6" s="121"/>
      <c r="DR6" s="121"/>
      <c r="DS6" s="121"/>
      <c r="DT6" s="121"/>
      <c r="DU6" s="121"/>
      <c r="DV6" s="121"/>
      <c r="DW6" s="121"/>
      <c r="DX6" s="121"/>
      <c r="DY6" s="121"/>
      <c r="DZ6" s="121"/>
      <c r="EA6" s="121"/>
      <c r="EB6" s="121"/>
      <c r="EC6" s="121"/>
      <c r="ED6" s="121"/>
      <c r="EE6" s="121"/>
      <c r="EF6" s="121"/>
      <c r="EG6" s="121"/>
      <c r="EH6" s="121"/>
      <c r="EI6" s="121"/>
      <c r="EJ6" s="121"/>
      <c r="EK6" s="121"/>
      <c r="EL6" s="121"/>
      <c r="EM6" s="121"/>
      <c r="EN6" s="121"/>
      <c r="EO6" s="121"/>
      <c r="EP6" s="121"/>
      <c r="EQ6" s="121"/>
      <c r="ER6" s="121"/>
      <c r="ES6" s="121"/>
      <c r="ET6" s="121"/>
      <c r="EU6" s="121"/>
      <c r="EV6" s="121"/>
      <c r="EW6" s="121"/>
      <c r="EX6" s="121"/>
      <c r="EY6" s="121"/>
      <c r="EZ6" s="121"/>
      <c r="FA6" s="121"/>
      <c r="FB6" s="121"/>
      <c r="FC6" s="121"/>
      <c r="FD6" s="121"/>
      <c r="FE6" s="121"/>
      <c r="FF6" s="121"/>
      <c r="FG6" s="121"/>
      <c r="FH6" s="121"/>
      <c r="FI6" s="121"/>
      <c r="FJ6" s="121"/>
      <c r="FK6" s="121"/>
      <c r="FL6" s="121"/>
      <c r="FM6" s="121"/>
      <c r="FN6" s="121"/>
      <c r="FO6" s="121"/>
      <c r="FP6" s="121"/>
      <c r="FQ6" s="121"/>
      <c r="FR6" s="121"/>
      <c r="FS6" s="121"/>
      <c r="FT6" s="121"/>
      <c r="FU6" s="121"/>
      <c r="FV6" s="121"/>
      <c r="FW6" s="121"/>
      <c r="FX6" s="121"/>
      <c r="FY6" s="121"/>
      <c r="FZ6" s="121"/>
      <c r="GA6" s="121"/>
      <c r="GB6" s="121"/>
      <c r="GC6" s="121"/>
      <c r="GD6" s="121"/>
      <c r="GE6" s="121"/>
      <c r="GF6" s="121"/>
      <c r="GG6" s="121"/>
      <c r="GH6" s="121"/>
      <c r="GI6" s="121"/>
      <c r="GJ6" s="121"/>
      <c r="GK6" s="121"/>
      <c r="GL6" s="121"/>
      <c r="GM6" s="121"/>
      <c r="GN6" s="121"/>
      <c r="GO6" s="121"/>
      <c r="GP6" s="121"/>
      <c r="GQ6" s="121"/>
      <c r="GR6" s="121"/>
      <c r="GS6" s="121"/>
      <c r="GT6" s="121"/>
      <c r="GU6" s="121"/>
      <c r="GV6" s="121"/>
      <c r="GW6" s="121"/>
      <c r="GX6" s="121"/>
      <c r="GY6" s="121"/>
      <c r="GZ6" s="121"/>
      <c r="HA6" s="121"/>
      <c r="HB6" s="121"/>
      <c r="HC6" s="121"/>
      <c r="HD6" s="121"/>
      <c r="HE6" s="121"/>
      <c r="HF6" s="121"/>
      <c r="HG6" s="121"/>
      <c r="HH6" s="121"/>
      <c r="HI6" s="121"/>
      <c r="HJ6" s="121"/>
      <c r="HK6" s="121"/>
      <c r="HL6" s="121"/>
      <c r="HM6" s="121"/>
      <c r="HN6" s="121"/>
      <c r="HO6" s="121"/>
      <c r="HP6" s="121"/>
      <c r="HQ6" s="121"/>
      <c r="HR6" s="121"/>
      <c r="HS6" s="121"/>
      <c r="HT6" s="121"/>
      <c r="HU6" s="121"/>
      <c r="HV6" s="121"/>
      <c r="HW6" s="121"/>
      <c r="HX6" s="121"/>
      <c r="HY6" s="121"/>
      <c r="HZ6" s="121"/>
      <c r="IA6" s="121"/>
      <c r="IB6" s="121"/>
      <c r="IC6" s="121"/>
      <c r="ID6" s="121"/>
      <c r="IE6" s="121"/>
      <c r="IF6" s="121"/>
      <c r="IG6" s="121"/>
      <c r="IH6" s="121"/>
      <c r="II6" s="121"/>
      <c r="IJ6" s="121"/>
      <c r="IK6" s="121"/>
      <c r="IL6" s="121"/>
      <c r="IM6" s="121"/>
      <c r="IN6" s="121"/>
      <c r="IO6" s="121"/>
      <c r="IP6" s="121"/>
      <c r="IQ6" s="121"/>
      <c r="IR6" s="121"/>
      <c r="IS6" s="121"/>
      <c r="IT6" s="121"/>
      <c r="IU6" s="121"/>
      <c r="IV6" s="121"/>
    </row>
    <row r="7" spans="1:256" ht="12.75">
      <c r="A7" s="122" t="s">
        <v>172</v>
      </c>
      <c r="B7" s="121"/>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1"/>
      <c r="EG7" s="121"/>
      <c r="EH7" s="121"/>
      <c r="EI7" s="121"/>
      <c r="EJ7" s="121"/>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21"/>
      <c r="HB7" s="121"/>
      <c r="HC7" s="121"/>
      <c r="HD7" s="121"/>
      <c r="HE7" s="121"/>
      <c r="HF7" s="121"/>
      <c r="HG7" s="121"/>
      <c r="HH7" s="121"/>
      <c r="HI7" s="121"/>
      <c r="HJ7" s="121"/>
      <c r="HK7" s="121"/>
      <c r="HL7" s="121"/>
      <c r="HM7" s="121"/>
      <c r="HN7" s="121"/>
      <c r="HO7" s="121"/>
      <c r="HP7" s="121"/>
      <c r="HQ7" s="121"/>
      <c r="HR7" s="121"/>
      <c r="HS7" s="121"/>
      <c r="HT7" s="121"/>
      <c r="HU7" s="121"/>
      <c r="HV7" s="121"/>
      <c r="HW7" s="121"/>
      <c r="HX7" s="121"/>
      <c r="HY7" s="121"/>
      <c r="HZ7" s="121"/>
      <c r="IA7" s="121"/>
      <c r="IB7" s="121"/>
      <c r="IC7" s="121"/>
      <c r="ID7" s="121"/>
      <c r="IE7" s="121"/>
      <c r="IF7" s="121"/>
      <c r="IG7" s="121"/>
      <c r="IH7" s="121"/>
      <c r="II7" s="121"/>
      <c r="IJ7" s="121"/>
      <c r="IK7" s="121"/>
      <c r="IL7" s="121"/>
      <c r="IM7" s="121"/>
      <c r="IN7" s="121"/>
      <c r="IO7" s="121"/>
      <c r="IP7" s="121"/>
      <c r="IQ7" s="121"/>
      <c r="IR7" s="121"/>
      <c r="IS7" s="121"/>
      <c r="IT7" s="121"/>
      <c r="IU7" s="121"/>
      <c r="IV7" s="121"/>
    </row>
    <row r="8" spans="1:256" ht="12.75">
      <c r="A8" t="s">
        <v>173</v>
      </c>
      <c r="B8" s="121"/>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1"/>
      <c r="EG8" s="121"/>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1"/>
      <c r="FZ8" s="121"/>
      <c r="GA8" s="121"/>
      <c r="GB8" s="121"/>
      <c r="GC8" s="121"/>
      <c r="GD8" s="121"/>
      <c r="GE8" s="121"/>
      <c r="GF8" s="121"/>
      <c r="GG8" s="121"/>
      <c r="GH8" s="121"/>
      <c r="GI8" s="121"/>
      <c r="GJ8" s="121"/>
      <c r="GK8" s="121"/>
      <c r="GL8" s="121"/>
      <c r="GM8" s="121"/>
      <c r="GN8" s="121"/>
      <c r="GO8" s="121"/>
      <c r="GP8" s="121"/>
      <c r="GQ8" s="121"/>
      <c r="GR8" s="121"/>
      <c r="GS8" s="121"/>
      <c r="GT8" s="121"/>
      <c r="GU8" s="121"/>
      <c r="GV8" s="121"/>
      <c r="GW8" s="121"/>
      <c r="GX8" s="121"/>
      <c r="GY8" s="121"/>
      <c r="GZ8" s="121"/>
      <c r="HA8" s="121"/>
      <c r="HB8" s="121"/>
      <c r="HC8" s="121"/>
      <c r="HD8" s="121"/>
      <c r="HE8" s="121"/>
      <c r="HF8" s="121"/>
      <c r="HG8" s="121"/>
      <c r="HH8" s="121"/>
      <c r="HI8" s="121"/>
      <c r="HJ8" s="121"/>
      <c r="HK8" s="121"/>
      <c r="HL8" s="121"/>
      <c r="HM8" s="121"/>
      <c r="HN8" s="121"/>
      <c r="HO8" s="121"/>
      <c r="HP8" s="121"/>
      <c r="HQ8" s="121"/>
      <c r="HR8" s="121"/>
      <c r="HS8" s="121"/>
      <c r="HT8" s="121"/>
      <c r="HU8" s="121"/>
      <c r="HV8" s="121"/>
      <c r="HW8" s="121"/>
      <c r="HX8" s="121"/>
      <c r="HY8" s="121"/>
      <c r="HZ8" s="121"/>
      <c r="IA8" s="121"/>
      <c r="IB8" s="121"/>
      <c r="IC8" s="121"/>
      <c r="ID8" s="121"/>
      <c r="IE8" s="121"/>
      <c r="IF8" s="121"/>
      <c r="IG8" s="121"/>
      <c r="IH8" s="121"/>
      <c r="II8" s="121"/>
      <c r="IJ8" s="121"/>
      <c r="IK8" s="121"/>
      <c r="IL8" s="121"/>
      <c r="IM8" s="121"/>
      <c r="IN8" s="121"/>
      <c r="IO8" s="121"/>
      <c r="IP8" s="121"/>
      <c r="IQ8" s="121"/>
      <c r="IR8" s="121"/>
      <c r="IS8" s="121"/>
      <c r="IT8" s="121"/>
      <c r="IU8" s="121"/>
      <c r="IV8" s="121"/>
    </row>
    <row r="9" spans="1:256" ht="12.75">
      <c r="A9" t="s">
        <v>174</v>
      </c>
      <c r="B9" s="121"/>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121"/>
      <c r="BF9" s="121"/>
      <c r="BG9" s="121"/>
      <c r="BH9" s="121"/>
      <c r="BI9" s="121"/>
      <c r="BJ9" s="121"/>
      <c r="BK9" s="121"/>
      <c r="BL9" s="121"/>
      <c r="BM9" s="121"/>
      <c r="BN9" s="121"/>
      <c r="BO9" s="121"/>
      <c r="BP9" s="121"/>
      <c r="BQ9" s="121"/>
      <c r="BR9" s="121"/>
      <c r="BS9" s="121"/>
      <c r="BT9" s="121"/>
      <c r="BU9" s="121"/>
      <c r="BV9" s="121"/>
      <c r="BW9" s="121"/>
      <c r="BX9" s="121"/>
      <c r="BY9" s="121"/>
      <c r="BZ9" s="121"/>
      <c r="CA9" s="121"/>
      <c r="CB9" s="121"/>
      <c r="CC9" s="121"/>
      <c r="CD9" s="121"/>
      <c r="CE9" s="121"/>
      <c r="CF9" s="121"/>
      <c r="CG9" s="121"/>
      <c r="CH9" s="121"/>
      <c r="CI9" s="121"/>
      <c r="CJ9" s="121"/>
      <c r="CK9" s="121"/>
      <c r="CL9" s="121"/>
      <c r="CM9" s="121"/>
      <c r="CN9" s="121"/>
      <c r="CO9" s="121"/>
      <c r="CP9" s="121"/>
      <c r="CQ9" s="121"/>
      <c r="CR9" s="121"/>
      <c r="CS9" s="121"/>
      <c r="CT9" s="121"/>
      <c r="CU9" s="121"/>
      <c r="CV9" s="121"/>
      <c r="CW9" s="121"/>
      <c r="CX9" s="121"/>
      <c r="CY9" s="121"/>
      <c r="CZ9" s="121"/>
      <c r="DA9" s="121"/>
      <c r="DB9" s="121"/>
      <c r="DC9" s="121"/>
      <c r="DD9" s="121"/>
      <c r="DE9" s="121"/>
      <c r="DF9" s="121"/>
      <c r="DG9" s="121"/>
      <c r="DH9" s="121"/>
      <c r="DI9" s="121"/>
      <c r="DJ9" s="121"/>
      <c r="DK9" s="121"/>
      <c r="DL9" s="121"/>
      <c r="DM9" s="121"/>
      <c r="DN9" s="121"/>
      <c r="DO9" s="121"/>
      <c r="DP9" s="121"/>
      <c r="DQ9" s="121"/>
      <c r="DR9" s="121"/>
      <c r="DS9" s="121"/>
      <c r="DT9" s="121"/>
      <c r="DU9" s="121"/>
      <c r="DV9" s="121"/>
      <c r="DW9" s="121"/>
      <c r="DX9" s="121"/>
      <c r="DY9" s="121"/>
      <c r="DZ9" s="121"/>
      <c r="EA9" s="121"/>
      <c r="EB9" s="121"/>
      <c r="EC9" s="121"/>
      <c r="ED9" s="121"/>
      <c r="EE9" s="121"/>
      <c r="EF9" s="121"/>
      <c r="EG9" s="121"/>
      <c r="EH9" s="121"/>
      <c r="EI9" s="121"/>
      <c r="EJ9" s="121"/>
      <c r="EK9" s="121"/>
      <c r="EL9" s="121"/>
      <c r="EM9" s="121"/>
      <c r="EN9" s="121"/>
      <c r="EO9" s="121"/>
      <c r="EP9" s="121"/>
      <c r="EQ9" s="121"/>
      <c r="ER9" s="121"/>
      <c r="ES9" s="121"/>
      <c r="ET9" s="121"/>
      <c r="EU9" s="121"/>
      <c r="EV9" s="121"/>
      <c r="EW9" s="121"/>
      <c r="EX9" s="121"/>
      <c r="EY9" s="121"/>
      <c r="EZ9" s="121"/>
      <c r="FA9" s="121"/>
      <c r="FB9" s="121"/>
      <c r="FC9" s="121"/>
      <c r="FD9" s="121"/>
      <c r="FE9" s="121"/>
      <c r="FF9" s="121"/>
      <c r="FG9" s="121"/>
      <c r="FH9" s="121"/>
      <c r="FI9" s="121"/>
      <c r="FJ9" s="121"/>
      <c r="FK9" s="121"/>
      <c r="FL9" s="121"/>
      <c r="FM9" s="121"/>
      <c r="FN9" s="121"/>
      <c r="FO9" s="121"/>
      <c r="FP9" s="121"/>
      <c r="FQ9" s="121"/>
      <c r="FR9" s="121"/>
      <c r="FS9" s="121"/>
      <c r="FT9" s="121"/>
      <c r="FU9" s="121"/>
      <c r="FV9" s="121"/>
      <c r="FW9" s="121"/>
      <c r="FX9" s="121"/>
      <c r="FY9" s="121"/>
      <c r="FZ9" s="121"/>
      <c r="GA9" s="121"/>
      <c r="GB9" s="121"/>
      <c r="GC9" s="121"/>
      <c r="GD9" s="121"/>
      <c r="GE9" s="121"/>
      <c r="GF9" s="121"/>
      <c r="GG9" s="121"/>
      <c r="GH9" s="121"/>
      <c r="GI9" s="121"/>
      <c r="GJ9" s="121"/>
      <c r="GK9" s="121"/>
      <c r="GL9" s="121"/>
      <c r="GM9" s="121"/>
      <c r="GN9" s="121"/>
      <c r="GO9" s="121"/>
      <c r="GP9" s="121"/>
      <c r="GQ9" s="121"/>
      <c r="GR9" s="121"/>
      <c r="GS9" s="121"/>
      <c r="GT9" s="121"/>
      <c r="GU9" s="121"/>
      <c r="GV9" s="121"/>
      <c r="GW9" s="121"/>
      <c r="GX9" s="121"/>
      <c r="GY9" s="121"/>
      <c r="GZ9" s="121"/>
      <c r="HA9" s="121"/>
      <c r="HB9" s="121"/>
      <c r="HC9" s="121"/>
      <c r="HD9" s="121"/>
      <c r="HE9" s="121"/>
      <c r="HF9" s="121"/>
      <c r="HG9" s="121"/>
      <c r="HH9" s="121"/>
      <c r="HI9" s="121"/>
      <c r="HJ9" s="121"/>
      <c r="HK9" s="121"/>
      <c r="HL9" s="121"/>
      <c r="HM9" s="121"/>
      <c r="HN9" s="121"/>
      <c r="HO9" s="121"/>
      <c r="HP9" s="121"/>
      <c r="HQ9" s="121"/>
      <c r="HR9" s="121"/>
      <c r="HS9" s="121"/>
      <c r="HT9" s="121"/>
      <c r="HU9" s="121"/>
      <c r="HV9" s="121"/>
      <c r="HW9" s="121"/>
      <c r="HX9" s="121"/>
      <c r="HY9" s="121"/>
      <c r="HZ9" s="121"/>
      <c r="IA9" s="121"/>
      <c r="IB9" s="121"/>
      <c r="IC9" s="121"/>
      <c r="ID9" s="121"/>
      <c r="IE9" s="121"/>
      <c r="IF9" s="121"/>
      <c r="IG9" s="121"/>
      <c r="IH9" s="121"/>
      <c r="II9" s="121"/>
      <c r="IJ9" s="121"/>
      <c r="IK9" s="121"/>
      <c r="IL9" s="121"/>
      <c r="IM9" s="121"/>
      <c r="IN9" s="121"/>
      <c r="IO9" s="121"/>
      <c r="IP9" s="121"/>
      <c r="IQ9" s="121"/>
      <c r="IR9" s="121"/>
      <c r="IS9" s="121"/>
      <c r="IT9" s="121"/>
      <c r="IU9" s="121"/>
      <c r="IV9" s="121"/>
    </row>
    <row r="10" spans="1:256" ht="12.75">
      <c r="A10" t="s">
        <v>175</v>
      </c>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1"/>
      <c r="CF10" s="121"/>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1"/>
      <c r="EG10" s="121"/>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1"/>
      <c r="FZ10" s="121"/>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1"/>
      <c r="HS10" s="121"/>
      <c r="HT10" s="121"/>
      <c r="HU10" s="121"/>
      <c r="HV10" s="121"/>
      <c r="HW10" s="121"/>
      <c r="HX10" s="121"/>
      <c r="HY10" s="121"/>
      <c r="HZ10" s="121"/>
      <c r="IA10" s="121"/>
      <c r="IB10" s="121"/>
      <c r="IC10" s="121"/>
      <c r="ID10" s="121"/>
      <c r="IE10" s="121"/>
      <c r="IF10" s="121"/>
      <c r="IG10" s="121"/>
      <c r="IH10" s="121"/>
      <c r="II10" s="121"/>
      <c r="IJ10" s="121"/>
      <c r="IK10" s="121"/>
      <c r="IL10" s="121"/>
      <c r="IM10" s="121"/>
      <c r="IN10" s="121"/>
      <c r="IO10" s="121"/>
      <c r="IP10" s="121"/>
      <c r="IQ10" s="121"/>
      <c r="IR10" s="121"/>
      <c r="IS10" s="121"/>
      <c r="IT10" s="121"/>
      <c r="IU10" s="121"/>
      <c r="IV10" s="121"/>
    </row>
    <row r="11" spans="1:256" ht="12.75">
      <c r="A11" t="s">
        <v>176</v>
      </c>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121"/>
      <c r="BK11" s="121"/>
      <c r="BL11" s="121"/>
      <c r="BM11" s="121"/>
      <c r="BN11" s="121"/>
      <c r="BO11" s="121"/>
      <c r="BP11" s="121"/>
      <c r="BQ11" s="121"/>
      <c r="BR11" s="121"/>
      <c r="BS11" s="121"/>
      <c r="BT11" s="121"/>
      <c r="BU11" s="121"/>
      <c r="BV11" s="121"/>
      <c r="BW11" s="121"/>
      <c r="BX11" s="121"/>
      <c r="BY11" s="121"/>
      <c r="BZ11" s="121"/>
      <c r="CA11" s="121"/>
      <c r="CB11" s="121"/>
      <c r="CC11" s="121"/>
      <c r="CD11" s="121"/>
      <c r="CE11" s="121"/>
      <c r="CF11" s="121"/>
      <c r="CG11" s="121"/>
      <c r="CH11" s="121"/>
      <c r="CI11" s="121"/>
      <c r="CJ11" s="121"/>
      <c r="CK11" s="121"/>
      <c r="CL11" s="121"/>
      <c r="CM11" s="121"/>
      <c r="CN11" s="121"/>
      <c r="CO11" s="121"/>
      <c r="CP11" s="121"/>
      <c r="CQ11" s="121"/>
      <c r="CR11" s="121"/>
      <c r="CS11" s="121"/>
      <c r="CT11" s="121"/>
      <c r="CU11" s="121"/>
      <c r="CV11" s="121"/>
      <c r="CW11" s="121"/>
      <c r="CX11" s="121"/>
      <c r="CY11" s="121"/>
      <c r="CZ11" s="121"/>
      <c r="DA11" s="121"/>
      <c r="DB11" s="121"/>
      <c r="DC11" s="121"/>
      <c r="DD11" s="121"/>
      <c r="DE11" s="121"/>
      <c r="DF11" s="121"/>
      <c r="DG11" s="121"/>
      <c r="DH11" s="121"/>
      <c r="DI11" s="121"/>
      <c r="DJ11" s="121"/>
      <c r="DK11" s="121"/>
      <c r="DL11" s="121"/>
      <c r="DM11" s="121"/>
      <c r="DN11" s="121"/>
      <c r="DO11" s="121"/>
      <c r="DP11" s="121"/>
      <c r="DQ11" s="121"/>
      <c r="DR11" s="121"/>
      <c r="DS11" s="121"/>
      <c r="DT11" s="121"/>
      <c r="DU11" s="121"/>
      <c r="DV11" s="121"/>
      <c r="DW11" s="121"/>
      <c r="DX11" s="121"/>
      <c r="DY11" s="121"/>
      <c r="DZ11" s="121"/>
      <c r="EA11" s="121"/>
      <c r="EB11" s="121"/>
      <c r="EC11" s="121"/>
      <c r="ED11" s="121"/>
      <c r="EE11" s="121"/>
      <c r="EF11" s="121"/>
      <c r="EG11" s="121"/>
      <c r="EH11" s="121"/>
      <c r="EI11" s="121"/>
      <c r="EJ11" s="121"/>
      <c r="EK11" s="121"/>
      <c r="EL11" s="121"/>
      <c r="EM11" s="121"/>
      <c r="EN11" s="121"/>
      <c r="EO11" s="121"/>
      <c r="EP11" s="121"/>
      <c r="EQ11" s="121"/>
      <c r="ER11" s="121"/>
      <c r="ES11" s="121"/>
      <c r="ET11" s="121"/>
      <c r="EU11" s="121"/>
      <c r="EV11" s="121"/>
      <c r="EW11" s="121"/>
      <c r="EX11" s="121"/>
      <c r="EY11" s="121"/>
      <c r="EZ11" s="121"/>
      <c r="FA11" s="121"/>
      <c r="FB11" s="121"/>
      <c r="FC11" s="121"/>
      <c r="FD11" s="121"/>
      <c r="FE11" s="121"/>
      <c r="FF11" s="121"/>
      <c r="FG11" s="121"/>
      <c r="FH11" s="121"/>
      <c r="FI11" s="121"/>
      <c r="FJ11" s="121"/>
      <c r="FK11" s="121"/>
      <c r="FL11" s="121"/>
      <c r="FM11" s="121"/>
      <c r="FN11" s="121"/>
      <c r="FO11" s="121"/>
      <c r="FP11" s="121"/>
      <c r="FQ11" s="121"/>
      <c r="FR11" s="121"/>
      <c r="FS11" s="121"/>
      <c r="FT11" s="121"/>
      <c r="FU11" s="121"/>
      <c r="FV11" s="121"/>
      <c r="FW11" s="121"/>
      <c r="FX11" s="121"/>
      <c r="FY11" s="121"/>
      <c r="FZ11" s="121"/>
      <c r="GA11" s="121"/>
      <c r="GB11" s="121"/>
      <c r="GC11" s="121"/>
      <c r="GD11" s="121"/>
      <c r="GE11" s="121"/>
      <c r="GF11" s="121"/>
      <c r="GG11" s="121"/>
      <c r="GH11" s="121"/>
      <c r="GI11" s="121"/>
      <c r="GJ11" s="121"/>
      <c r="GK11" s="121"/>
      <c r="GL11" s="121"/>
      <c r="GM11" s="121"/>
      <c r="GN11" s="121"/>
      <c r="GO11" s="121"/>
      <c r="GP11" s="121"/>
      <c r="GQ11" s="121"/>
      <c r="GR11" s="121"/>
      <c r="GS11" s="121"/>
      <c r="GT11" s="121"/>
      <c r="GU11" s="121"/>
      <c r="GV11" s="121"/>
      <c r="GW11" s="121"/>
      <c r="GX11" s="121"/>
      <c r="GY11" s="121"/>
      <c r="GZ11" s="121"/>
      <c r="HA11" s="121"/>
      <c r="HB11" s="121"/>
      <c r="HC11" s="121"/>
      <c r="HD11" s="121"/>
      <c r="HE11" s="121"/>
      <c r="HF11" s="121"/>
      <c r="HG11" s="121"/>
      <c r="HH11" s="121"/>
      <c r="HI11" s="121"/>
      <c r="HJ11" s="121"/>
      <c r="HK11" s="121"/>
      <c r="HL11" s="121"/>
      <c r="HM11" s="121"/>
      <c r="HN11" s="121"/>
      <c r="HO11" s="121"/>
      <c r="HP11" s="121"/>
      <c r="HQ11" s="121"/>
      <c r="HR11" s="121"/>
      <c r="HS11" s="121"/>
      <c r="HT11" s="121"/>
      <c r="HU11" s="121"/>
      <c r="HV11" s="121"/>
      <c r="HW11" s="121"/>
      <c r="HX11" s="121"/>
      <c r="HY11" s="121"/>
      <c r="HZ11" s="121"/>
      <c r="IA11" s="121"/>
      <c r="IB11" s="121"/>
      <c r="IC11" s="121"/>
      <c r="ID11" s="121"/>
      <c r="IE11" s="121"/>
      <c r="IF11" s="121"/>
      <c r="IG11" s="121"/>
      <c r="IH11" s="121"/>
      <c r="II11" s="121"/>
      <c r="IJ11" s="121"/>
      <c r="IK11" s="121"/>
      <c r="IL11" s="121"/>
      <c r="IM11" s="121"/>
      <c r="IN11" s="121"/>
      <c r="IO11" s="121"/>
      <c r="IP11" s="121"/>
      <c r="IQ11" s="121"/>
      <c r="IR11" s="121"/>
      <c r="IS11" s="121"/>
      <c r="IT11" s="121"/>
      <c r="IU11" s="121"/>
      <c r="IV11" s="121"/>
    </row>
    <row r="12" spans="1:256" ht="12.75">
      <c r="A12" t="s">
        <v>177</v>
      </c>
      <c r="B12" s="121"/>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1"/>
      <c r="CA12" s="121"/>
      <c r="CB12" s="121"/>
      <c r="CC12" s="121"/>
      <c r="CD12" s="121"/>
      <c r="CE12" s="121"/>
      <c r="CF12" s="121"/>
      <c r="CG12" s="121"/>
      <c r="CH12" s="121"/>
      <c r="CI12" s="121"/>
      <c r="CJ12" s="121"/>
      <c r="CK12" s="121"/>
      <c r="CL12" s="121"/>
      <c r="CM12" s="121"/>
      <c r="CN12" s="121"/>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1"/>
      <c r="EG12" s="121"/>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1"/>
      <c r="FZ12" s="121"/>
      <c r="GA12" s="121"/>
      <c r="GB12" s="121"/>
      <c r="GC12" s="121"/>
      <c r="GD12" s="121"/>
      <c r="GE12" s="121"/>
      <c r="GF12" s="121"/>
      <c r="GG12" s="121"/>
      <c r="GH12" s="121"/>
      <c r="GI12" s="121"/>
      <c r="GJ12" s="121"/>
      <c r="GK12" s="121"/>
      <c r="GL12" s="121"/>
      <c r="GM12" s="121"/>
      <c r="GN12" s="121"/>
      <c r="GO12" s="121"/>
      <c r="GP12" s="121"/>
      <c r="GQ12" s="121"/>
      <c r="GR12" s="121"/>
      <c r="GS12" s="121"/>
      <c r="GT12" s="121"/>
      <c r="GU12" s="121"/>
      <c r="GV12" s="121"/>
      <c r="GW12" s="121"/>
      <c r="GX12" s="121"/>
      <c r="GY12" s="121"/>
      <c r="GZ12" s="121"/>
      <c r="HA12" s="121"/>
      <c r="HB12" s="121"/>
      <c r="HC12" s="121"/>
      <c r="HD12" s="121"/>
      <c r="HE12" s="121"/>
      <c r="HF12" s="121"/>
      <c r="HG12" s="121"/>
      <c r="HH12" s="121"/>
      <c r="HI12" s="121"/>
      <c r="HJ12" s="121"/>
      <c r="HK12" s="121"/>
      <c r="HL12" s="121"/>
      <c r="HM12" s="121"/>
      <c r="HN12" s="121"/>
      <c r="HO12" s="121"/>
      <c r="HP12" s="121"/>
      <c r="HQ12" s="121"/>
      <c r="HR12" s="121"/>
      <c r="HS12" s="121"/>
      <c r="HT12" s="121"/>
      <c r="HU12" s="121"/>
      <c r="HV12" s="121"/>
      <c r="HW12" s="121"/>
      <c r="HX12" s="121"/>
      <c r="HY12" s="121"/>
      <c r="HZ12" s="121"/>
      <c r="IA12" s="121"/>
      <c r="IB12" s="121"/>
      <c r="IC12" s="121"/>
      <c r="ID12" s="121"/>
      <c r="IE12" s="121"/>
      <c r="IF12" s="121"/>
      <c r="IG12" s="121"/>
      <c r="IH12" s="121"/>
      <c r="II12" s="121"/>
      <c r="IJ12" s="121"/>
      <c r="IK12" s="121"/>
      <c r="IL12" s="121"/>
      <c r="IM12" s="121"/>
      <c r="IN12" s="121"/>
      <c r="IO12" s="121"/>
      <c r="IP12" s="121"/>
      <c r="IQ12" s="121"/>
      <c r="IR12" s="121"/>
      <c r="IS12" s="121"/>
      <c r="IT12" s="121"/>
      <c r="IU12" s="121"/>
      <c r="IV12" s="121"/>
    </row>
    <row r="13" spans="1:9" ht="12.75">
      <c r="A13" s="59" t="s">
        <v>11</v>
      </c>
      <c r="B13" s="20"/>
      <c r="C13" s="21"/>
      <c r="D13" s="21"/>
      <c r="E13" s="21"/>
      <c r="F13" s="21"/>
      <c r="G13" s="21"/>
      <c r="H13" s="15"/>
      <c r="I13" s="15"/>
    </row>
    <row r="14" spans="1:9" ht="12.75">
      <c r="A14" s="59" t="s">
        <v>56</v>
      </c>
      <c r="C14" s="16"/>
      <c r="H14" s="6"/>
      <c r="I14" s="6"/>
    </row>
    <row r="15" spans="1:9" ht="12.75">
      <c r="A15" s="59" t="s">
        <v>57</v>
      </c>
      <c r="C15" s="16"/>
      <c r="H15" s="6"/>
      <c r="I15" s="6"/>
    </row>
    <row r="16" spans="1:9" ht="12.75">
      <c r="A16" s="122" t="s">
        <v>206</v>
      </c>
      <c r="C16" s="16"/>
      <c r="H16" s="6"/>
      <c r="I16" s="6"/>
    </row>
    <row r="17" spans="1:9" ht="12.75">
      <c r="A17" t="s">
        <v>207</v>
      </c>
      <c r="C17" s="16"/>
      <c r="H17" s="6"/>
      <c r="I17" s="6"/>
    </row>
    <row r="18" spans="1:9" ht="12.75">
      <c r="A18"/>
      <c r="C18" s="16"/>
      <c r="H18" s="6"/>
      <c r="I18" s="6"/>
    </row>
    <row r="19" spans="1:9" ht="12.75">
      <c r="A19" s="60" t="s">
        <v>7</v>
      </c>
      <c r="C19" s="16"/>
      <c r="H19" s="6"/>
      <c r="I19" s="6"/>
    </row>
    <row r="20" spans="1:9" ht="12.75" customHeight="1">
      <c r="A20" s="61" t="s">
        <v>9</v>
      </c>
      <c r="B20" s="9"/>
      <c r="C20" s="19"/>
      <c r="H20" s="6"/>
      <c r="I20" s="6"/>
    </row>
    <row r="21" spans="1:9" ht="12.75" customHeight="1">
      <c r="A21" s="61"/>
      <c r="B21" s="9"/>
      <c r="C21" s="19"/>
      <c r="H21" s="6"/>
      <c r="I21" s="6"/>
    </row>
    <row r="22" spans="1:9" ht="38.25" customHeight="1">
      <c r="A22" s="62" t="s">
        <v>8</v>
      </c>
      <c r="B22" s="10"/>
      <c r="C22" s="10"/>
      <c r="H22" s="6"/>
      <c r="I22" s="6"/>
    </row>
    <row r="23" spans="1:9" ht="12.75" customHeight="1">
      <c r="A23" s="62"/>
      <c r="B23" s="10"/>
      <c r="C23" s="10"/>
      <c r="H23" s="6"/>
      <c r="I23" s="6"/>
    </row>
    <row r="24" spans="1:9" ht="12.75">
      <c r="A24" s="62"/>
      <c r="B24" s="10"/>
      <c r="C24" s="10"/>
      <c r="H24" s="6"/>
      <c r="I24" s="6"/>
    </row>
    <row r="25" spans="1:9" ht="12.75">
      <c r="A25" s="62"/>
      <c r="B25" s="10"/>
      <c r="C25" s="10"/>
      <c r="H25" s="6"/>
      <c r="I25" s="6"/>
    </row>
    <row r="26" spans="1:9" ht="12.75" customHeight="1">
      <c r="A26" s="62"/>
      <c r="B26" s="10"/>
      <c r="C26" s="10"/>
      <c r="H26" s="6"/>
      <c r="I26" s="6"/>
    </row>
    <row r="28" ht="12.75">
      <c r="A28" s="21"/>
    </row>
    <row r="29" ht="12.75">
      <c r="A29" s="21"/>
    </row>
    <row r="30" ht="12.75">
      <c r="A30" s="21"/>
    </row>
    <row r="31" ht="12.75">
      <c r="A31" s="21"/>
    </row>
    <row r="32" ht="12.75">
      <c r="A32" s="21"/>
    </row>
    <row r="33" ht="12.75">
      <c r="A33" s="21"/>
    </row>
    <row r="34" ht="12.75">
      <c r="A34" s="21"/>
    </row>
    <row r="35" ht="12.75">
      <c r="A35" s="21"/>
    </row>
    <row r="36" ht="12.75">
      <c r="A36" s="21"/>
    </row>
    <row r="37" ht="12.75">
      <c r="A37" s="21"/>
    </row>
    <row r="38" ht="12.75">
      <c r="A38" s="21"/>
    </row>
    <row r="39" ht="12.75">
      <c r="A39" s="21"/>
    </row>
    <row r="40" ht="12.75">
      <c r="A40" s="21"/>
    </row>
    <row r="41" ht="12.75">
      <c r="A41" s="21"/>
    </row>
    <row r="42" ht="12.75">
      <c r="A42" s="21"/>
    </row>
    <row r="48" spans="1:8" ht="12.75">
      <c r="A48" s="63"/>
      <c r="B48" s="65"/>
      <c r="C48" s="63"/>
      <c r="D48" s="63"/>
      <c r="E48" s="63"/>
      <c r="F48" s="63"/>
      <c r="G48" s="63"/>
      <c r="H48" s="63"/>
    </row>
  </sheetData>
  <hyperlinks>
    <hyperlink ref="A20" r:id="rId1" display="http://www.earth-policy.org/books/wote/wote_data"/>
    <hyperlink ref="A13" location="LCOD!A1" display="Leading Cause of Death in the World"/>
    <hyperlink ref="A14" location="'China LCOD Urban'!A1" display="Mortality for Leading Causes of Death in China: Urban Population, 1982-2008"/>
    <hyperlink ref="A15" location="'China LCOD Rural'!A1" display="Mortality for Leading Causes of Death in China: Rural Population, 1982-2008"/>
    <hyperlink ref="A3" location="'Undernourished 1969-2010'!A1" display="Undernourishment in the World, 1969-2010"/>
    <hyperlink ref="A5" location="'Undernourished 2010'!A1" display="Undernourishment in the World and in Selected Groups and Regions, 2010"/>
    <hyperlink ref="A7" location="'Life Expectancy (LFE)'!A1" display="Life Expectancy for the World and Selected Groups and Regions, 1950-2005, with Projection to 2050"/>
    <hyperlink ref="A16" location="Polio!A1" display="Global Wild Poliovirus Cases, 1985-2010"/>
    <hyperlink ref="A6" location="'WFP Aid Recipients'!A1" display="Countries and Territories Receiving Aid from the World Food Programme, October 2010"/>
  </hyperlinks>
  <printOptions/>
  <pageMargins left="0.75" right="0.75" top="1" bottom="1" header="0.5" footer="0.5"/>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F26"/>
  <sheetViews>
    <sheetView workbookViewId="0" topLeftCell="A1">
      <selection activeCell="A1" sqref="A1"/>
    </sheetView>
  </sheetViews>
  <sheetFormatPr defaultColWidth="9.140625" defaultRowHeight="12.75"/>
  <cols>
    <col min="1" max="1" width="10.57421875" style="65" customWidth="1"/>
    <col min="2" max="2" width="31.140625" style="64" customWidth="1"/>
    <col min="3" max="16384" width="9.140625" style="63" customWidth="1"/>
  </cols>
  <sheetData>
    <row r="1" ht="12.75">
      <c r="A1" s="87" t="s">
        <v>63</v>
      </c>
    </row>
    <row r="3" spans="1:2" ht="12.75">
      <c r="A3" s="88" t="s">
        <v>66</v>
      </c>
      <c r="B3" s="89" t="s">
        <v>67</v>
      </c>
    </row>
    <row r="4" ht="12.75">
      <c r="B4" s="64" t="s">
        <v>5</v>
      </c>
    </row>
    <row r="6" spans="1:2" ht="12.75">
      <c r="A6" s="65" t="s">
        <v>68</v>
      </c>
      <c r="B6" s="63">
        <v>878</v>
      </c>
    </row>
    <row r="8" spans="1:2" ht="12.75">
      <c r="A8" s="65" t="s">
        <v>69</v>
      </c>
      <c r="B8" s="63">
        <v>853</v>
      </c>
    </row>
    <row r="10" spans="1:2" ht="12.75" customHeight="1">
      <c r="A10" s="65" t="s">
        <v>70</v>
      </c>
      <c r="B10" s="90">
        <v>843</v>
      </c>
    </row>
    <row r="11" ht="12.75" customHeight="1">
      <c r="B11" s="90"/>
    </row>
    <row r="12" spans="1:2" ht="12.75" customHeight="1">
      <c r="A12" s="65" t="s">
        <v>71</v>
      </c>
      <c r="B12" s="90">
        <v>788</v>
      </c>
    </row>
    <row r="13" ht="12.75" customHeight="1">
      <c r="B13" s="90"/>
    </row>
    <row r="14" spans="1:2" ht="12.75">
      <c r="A14" s="65" t="s">
        <v>72</v>
      </c>
      <c r="B14" s="90">
        <v>833</v>
      </c>
    </row>
    <row r="15" ht="12.75">
      <c r="B15" s="90"/>
    </row>
    <row r="16" spans="1:2" ht="12.75">
      <c r="A16" s="65" t="s">
        <v>73</v>
      </c>
      <c r="B16" s="90">
        <v>848</v>
      </c>
    </row>
    <row r="17" ht="12.75">
      <c r="B17" s="90"/>
    </row>
    <row r="18" spans="1:2" ht="12.75">
      <c r="A18" s="65">
        <v>2008</v>
      </c>
      <c r="B18" s="91">
        <v>921</v>
      </c>
    </row>
    <row r="19" spans="1:2" ht="12.75">
      <c r="A19" s="92">
        <v>2009</v>
      </c>
      <c r="B19" s="93">
        <v>1023</v>
      </c>
    </row>
    <row r="20" spans="1:2" ht="12.75">
      <c r="A20" s="88" t="s">
        <v>74</v>
      </c>
      <c r="B20" s="94">
        <v>925</v>
      </c>
    </row>
    <row r="21" spans="1:2" ht="12.75">
      <c r="A21" s="92"/>
      <c r="B21" s="95"/>
    </row>
    <row r="22" spans="1:2" ht="12.75">
      <c r="A22" s="92" t="s">
        <v>75</v>
      </c>
      <c r="B22" s="95"/>
    </row>
    <row r="24" spans="1:6" ht="67.5" customHeight="1">
      <c r="A24" s="96" t="s">
        <v>84</v>
      </c>
      <c r="B24" s="97"/>
      <c r="C24" s="97"/>
      <c r="D24" s="97"/>
      <c r="E24" s="97"/>
      <c r="F24" s="97"/>
    </row>
    <row r="26" spans="1:6" ht="54" customHeight="1">
      <c r="A26" s="98" t="s">
        <v>39</v>
      </c>
      <c r="B26" s="98"/>
      <c r="C26" s="98"/>
      <c r="D26" s="98"/>
      <c r="E26" s="98"/>
      <c r="F26" s="98"/>
    </row>
  </sheetData>
  <sheetProtection/>
  <mergeCells count="2">
    <mergeCell ref="A24:F24"/>
    <mergeCell ref="A26:F26"/>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J22"/>
  <sheetViews>
    <sheetView workbookViewId="0" topLeftCell="A1">
      <selection activeCell="A1" sqref="A1"/>
    </sheetView>
  </sheetViews>
  <sheetFormatPr defaultColWidth="9.140625" defaultRowHeight="12.75"/>
  <cols>
    <col min="1" max="1" width="33.28125" style="0" customWidth="1"/>
    <col min="2" max="2" width="20.140625" style="0" customWidth="1"/>
    <col min="3" max="3" width="12.421875" style="99" customWidth="1"/>
    <col min="6" max="6" width="15.28125" style="0" customWidth="1"/>
    <col min="10" max="10" width="10.00390625" style="0" bestFit="1" customWidth="1"/>
  </cols>
  <sheetData>
    <row r="1" ht="12.75">
      <c r="A1" s="4" t="s">
        <v>65</v>
      </c>
    </row>
    <row r="3" spans="1:3" ht="39.75" customHeight="1">
      <c r="A3" s="100" t="s">
        <v>76</v>
      </c>
      <c r="B3" s="101" t="s">
        <v>77</v>
      </c>
      <c r="C3" s="101" t="s">
        <v>10</v>
      </c>
    </row>
    <row r="4" spans="2:3" ht="12.75">
      <c r="B4" s="102" t="s">
        <v>5</v>
      </c>
      <c r="C4" s="103" t="s">
        <v>6</v>
      </c>
    </row>
    <row r="5" ht="12.75">
      <c r="J5" s="1"/>
    </row>
    <row r="6" spans="1:5" ht="12.75">
      <c r="A6" t="s">
        <v>78</v>
      </c>
      <c r="B6" s="31">
        <v>19</v>
      </c>
      <c r="C6" s="31">
        <f>(B6/1237.228)*100</f>
        <v>1.5356910771498866</v>
      </c>
      <c r="E6" s="104"/>
    </row>
    <row r="8" spans="1:5" ht="12.75">
      <c r="A8" t="s">
        <v>79</v>
      </c>
      <c r="B8" s="1">
        <v>907</v>
      </c>
      <c r="C8" s="31">
        <f>(B8/5671.46)*100</f>
        <v>15.992354702316511</v>
      </c>
      <c r="E8" s="104"/>
    </row>
    <row r="9" spans="1:10" ht="12.75">
      <c r="A9" s="105" t="s">
        <v>80</v>
      </c>
      <c r="B9" s="31">
        <v>578</v>
      </c>
      <c r="C9" s="106">
        <f>(B9/3710.926408)*100</f>
        <v>15.575625502945842</v>
      </c>
      <c r="J9" s="1"/>
    </row>
    <row r="10" spans="1:10" ht="12.75">
      <c r="A10" s="105" t="s">
        <v>81</v>
      </c>
      <c r="B10" s="31">
        <v>53</v>
      </c>
      <c r="C10" s="106">
        <f>(B10/581.480994)*100</f>
        <v>9.114657322746476</v>
      </c>
      <c r="E10" s="107"/>
      <c r="J10" s="1"/>
    </row>
    <row r="11" spans="1:10" ht="12.75">
      <c r="A11" s="105" t="s">
        <v>82</v>
      </c>
      <c r="B11" s="31">
        <v>37</v>
      </c>
      <c r="C11" s="106">
        <f>(B11/472.05677)*100</f>
        <v>7.838040327225898</v>
      </c>
      <c r="E11" s="107"/>
      <c r="J11" s="1"/>
    </row>
    <row r="12" spans="1:10" ht="12.75">
      <c r="A12" s="108" t="s">
        <v>1</v>
      </c>
      <c r="B12" s="109">
        <v>239</v>
      </c>
      <c r="C12" s="110">
        <f>(B12/807.107478)*100</f>
        <v>29.611917435362926</v>
      </c>
      <c r="E12" s="107"/>
      <c r="J12" s="1"/>
    </row>
    <row r="13" spans="1:10" ht="12.75">
      <c r="A13" s="6"/>
      <c r="B13" s="109"/>
      <c r="C13" s="109"/>
      <c r="J13" s="1"/>
    </row>
    <row r="14" spans="1:10" s="4" customFormat="1" ht="12.75">
      <c r="A14" s="50" t="s">
        <v>2</v>
      </c>
      <c r="B14" s="111">
        <v>925</v>
      </c>
      <c r="C14" s="112">
        <f>(B14/6908.688)*100</f>
        <v>13.388938681266255</v>
      </c>
      <c r="E14" s="104"/>
      <c r="H14"/>
      <c r="I14"/>
      <c r="J14" s="1"/>
    </row>
    <row r="16" spans="1:6" s="99" customFormat="1" ht="12.75" customHeight="1">
      <c r="A16" s="96" t="s">
        <v>83</v>
      </c>
      <c r="B16" s="96"/>
      <c r="C16" s="96"/>
      <c r="D16" s="96"/>
      <c r="E16" s="113"/>
      <c r="F16" s="33"/>
    </row>
    <row r="17" spans="1:5" ht="12.75">
      <c r="A17" s="63"/>
      <c r="B17" s="63"/>
      <c r="C17" s="114"/>
      <c r="D17" s="63"/>
      <c r="E17" s="63"/>
    </row>
    <row r="18" spans="1:6" ht="54" customHeight="1">
      <c r="A18" s="70" t="s">
        <v>85</v>
      </c>
      <c r="B18" s="70"/>
      <c r="C18" s="70"/>
      <c r="D18" s="70"/>
      <c r="E18" s="70"/>
      <c r="F18" s="2"/>
    </row>
    <row r="19" spans="1:5" ht="12.75">
      <c r="A19" s="63"/>
      <c r="B19" s="63"/>
      <c r="C19" s="114"/>
      <c r="D19" s="63"/>
      <c r="E19" s="63"/>
    </row>
    <row r="20" spans="1:6" ht="54.75" customHeight="1">
      <c r="A20" s="70" t="s">
        <v>86</v>
      </c>
      <c r="B20" s="70"/>
      <c r="C20" s="70"/>
      <c r="D20" s="70"/>
      <c r="E20" s="70"/>
      <c r="F20" s="2"/>
    </row>
    <row r="22" spans="2:3" ht="12.75" customHeight="1">
      <c r="B22" s="99"/>
      <c r="C22"/>
    </row>
  </sheetData>
  <sheetProtection/>
  <mergeCells count="3">
    <mergeCell ref="A18:E18"/>
    <mergeCell ref="A20:E20"/>
    <mergeCell ref="A16:D16"/>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G88"/>
  <sheetViews>
    <sheetView workbookViewId="0" topLeftCell="A1">
      <selection activeCell="A1" sqref="A1"/>
    </sheetView>
  </sheetViews>
  <sheetFormatPr defaultColWidth="9.140625" defaultRowHeight="12.75"/>
  <cols>
    <col min="1" max="1" width="30.00390625" style="0" customWidth="1"/>
    <col min="2" max="2" width="15.421875" style="0" customWidth="1"/>
    <col min="3" max="3" width="20.00390625" style="0" customWidth="1"/>
    <col min="4" max="4" width="18.421875" style="0" customWidth="1"/>
    <col min="5" max="5" width="14.00390625" style="0" customWidth="1"/>
  </cols>
  <sheetData>
    <row r="1" ht="12.75">
      <c r="A1" s="4" t="s">
        <v>87</v>
      </c>
    </row>
    <row r="3" spans="1:5" ht="36" customHeight="1">
      <c r="A3" s="115" t="s">
        <v>88</v>
      </c>
      <c r="B3" s="116" t="s">
        <v>168</v>
      </c>
      <c r="C3" s="116" t="s">
        <v>169</v>
      </c>
      <c r="D3" s="116" t="s">
        <v>89</v>
      </c>
      <c r="E3" s="117"/>
    </row>
    <row r="4" spans="1:5" ht="12.75">
      <c r="A4" s="115"/>
      <c r="B4" s="118"/>
      <c r="C4" s="118"/>
      <c r="D4" s="118"/>
      <c r="E4" s="117"/>
    </row>
    <row r="5" spans="1:5" ht="12.75">
      <c r="A5" s="115" t="s">
        <v>90</v>
      </c>
      <c r="B5" s="118"/>
      <c r="C5" s="118" t="s">
        <v>91</v>
      </c>
      <c r="D5" s="118" t="s">
        <v>91</v>
      </c>
      <c r="E5" s="117"/>
    </row>
    <row r="6" spans="1:5" ht="12.75">
      <c r="A6" s="115" t="s">
        <v>92</v>
      </c>
      <c r="B6" s="118"/>
      <c r="C6" s="118" t="s">
        <v>91</v>
      </c>
      <c r="D6" s="118"/>
      <c r="E6" s="117"/>
    </row>
    <row r="7" spans="1:5" ht="12.75">
      <c r="A7" s="115" t="s">
        <v>93</v>
      </c>
      <c r="B7" s="118"/>
      <c r="C7" s="118" t="s">
        <v>91</v>
      </c>
      <c r="D7" s="118"/>
      <c r="E7" s="117"/>
    </row>
    <row r="8" spans="1:5" ht="12.75">
      <c r="A8" s="115" t="s">
        <v>94</v>
      </c>
      <c r="B8" s="118" t="s">
        <v>91</v>
      </c>
      <c r="C8" s="118" t="s">
        <v>91</v>
      </c>
      <c r="D8" s="118"/>
      <c r="E8" s="117"/>
    </row>
    <row r="9" spans="1:5" ht="12.75">
      <c r="A9" s="115" t="s">
        <v>95</v>
      </c>
      <c r="B9" s="118" t="s">
        <v>91</v>
      </c>
      <c r="C9" s="118"/>
      <c r="D9" s="118"/>
      <c r="E9" s="117"/>
    </row>
    <row r="10" spans="1:5" ht="12.75">
      <c r="A10" s="115" t="s">
        <v>96</v>
      </c>
      <c r="B10" s="118"/>
      <c r="C10" s="118"/>
      <c r="D10" s="118"/>
      <c r="E10" s="117"/>
    </row>
    <row r="11" spans="1:5" ht="12.75">
      <c r="A11" s="115" t="s">
        <v>97</v>
      </c>
      <c r="B11" s="118"/>
      <c r="C11" s="118" t="s">
        <v>91</v>
      </c>
      <c r="D11" s="118"/>
      <c r="E11" s="117"/>
    </row>
    <row r="12" spans="1:5" ht="12.75">
      <c r="A12" s="115" t="s">
        <v>98</v>
      </c>
      <c r="B12" s="118" t="s">
        <v>91</v>
      </c>
      <c r="C12" s="118" t="s">
        <v>91</v>
      </c>
      <c r="D12" s="118"/>
      <c r="E12" s="117"/>
    </row>
    <row r="13" spans="1:5" ht="12.75">
      <c r="A13" s="115" t="s">
        <v>99</v>
      </c>
      <c r="B13" s="118" t="s">
        <v>91</v>
      </c>
      <c r="C13" s="118" t="s">
        <v>91</v>
      </c>
      <c r="D13" s="118" t="s">
        <v>91</v>
      </c>
      <c r="E13" s="117"/>
    </row>
    <row r="14" spans="1:5" ht="12.75">
      <c r="A14" s="115" t="s">
        <v>100</v>
      </c>
      <c r="B14" s="118"/>
      <c r="C14" s="118" t="s">
        <v>91</v>
      </c>
      <c r="D14" s="118"/>
      <c r="E14" s="117"/>
    </row>
    <row r="15" spans="1:5" ht="12.75">
      <c r="A15" s="115" t="s">
        <v>101</v>
      </c>
      <c r="B15" s="118"/>
      <c r="C15" s="118" t="s">
        <v>91</v>
      </c>
      <c r="D15" s="118"/>
      <c r="E15" s="117"/>
    </row>
    <row r="16" spans="1:5" ht="12.75">
      <c r="A16" s="115" t="s">
        <v>102</v>
      </c>
      <c r="B16" s="118" t="s">
        <v>91</v>
      </c>
      <c r="C16" s="118"/>
      <c r="D16" s="118"/>
      <c r="E16" s="117"/>
    </row>
    <row r="17" spans="1:5" ht="12.75">
      <c r="A17" s="115" t="s">
        <v>103</v>
      </c>
      <c r="B17" s="118"/>
      <c r="C17" s="118"/>
      <c r="D17" s="118"/>
      <c r="E17" s="117"/>
    </row>
    <row r="18" spans="1:5" ht="12.75">
      <c r="A18" s="115" t="s">
        <v>104</v>
      </c>
      <c r="B18" s="118" t="s">
        <v>91</v>
      </c>
      <c r="C18" s="118" t="s">
        <v>91</v>
      </c>
      <c r="D18" s="118" t="s">
        <v>91</v>
      </c>
      <c r="E18" s="117"/>
    </row>
    <row r="19" spans="1:5" ht="12.75">
      <c r="A19" s="115" t="s">
        <v>105</v>
      </c>
      <c r="B19" s="118" t="s">
        <v>91</v>
      </c>
      <c r="C19" s="118" t="s">
        <v>91</v>
      </c>
      <c r="D19" s="118" t="s">
        <v>91</v>
      </c>
      <c r="E19" s="117"/>
    </row>
    <row r="20" spans="1:5" ht="12.75">
      <c r="A20" s="115" t="s">
        <v>106</v>
      </c>
      <c r="B20" s="118" t="s">
        <v>91</v>
      </c>
      <c r="C20" s="118"/>
      <c r="D20" s="118"/>
      <c r="E20" s="117"/>
    </row>
    <row r="21" spans="1:5" ht="12.75">
      <c r="A21" s="115" t="s">
        <v>107</v>
      </c>
      <c r="B21" s="118" t="s">
        <v>91</v>
      </c>
      <c r="C21" s="118" t="s">
        <v>91</v>
      </c>
      <c r="D21" s="118"/>
      <c r="E21" s="117"/>
    </row>
    <row r="22" spans="1:5" ht="12.75">
      <c r="A22" s="115" t="s">
        <v>108</v>
      </c>
      <c r="B22" s="118"/>
      <c r="C22" s="118" t="s">
        <v>91</v>
      </c>
      <c r="D22" s="118" t="s">
        <v>91</v>
      </c>
      <c r="E22" s="117"/>
    </row>
    <row r="23" spans="1:5" ht="12.75">
      <c r="A23" s="115" t="s">
        <v>109</v>
      </c>
      <c r="B23" s="118" t="s">
        <v>91</v>
      </c>
      <c r="C23" s="118"/>
      <c r="D23" s="118"/>
      <c r="E23" s="117"/>
    </row>
    <row r="24" spans="1:5" ht="12.75">
      <c r="A24" s="115" t="s">
        <v>110</v>
      </c>
      <c r="B24" s="118" t="s">
        <v>91</v>
      </c>
      <c r="C24" s="118" t="s">
        <v>91</v>
      </c>
      <c r="D24" s="118" t="s">
        <v>91</v>
      </c>
      <c r="E24" s="117"/>
    </row>
    <row r="25" spans="1:5" ht="12.75">
      <c r="A25" s="115" t="s">
        <v>111</v>
      </c>
      <c r="B25" s="118"/>
      <c r="C25" s="118" t="s">
        <v>91</v>
      </c>
      <c r="D25" s="118"/>
      <c r="E25" s="117"/>
    </row>
    <row r="26" spans="1:5" ht="12.75">
      <c r="A26" s="115" t="s">
        <v>112</v>
      </c>
      <c r="B26" s="118" t="s">
        <v>91</v>
      </c>
      <c r="C26" s="118"/>
      <c r="D26" s="118"/>
      <c r="E26" s="117"/>
    </row>
    <row r="27" spans="1:5" ht="12.75">
      <c r="A27" s="115" t="s">
        <v>113</v>
      </c>
      <c r="B27" s="118" t="s">
        <v>91</v>
      </c>
      <c r="C27" s="118" t="s">
        <v>91</v>
      </c>
      <c r="D27" s="118"/>
      <c r="E27" s="117"/>
    </row>
    <row r="28" spans="1:5" ht="12.75">
      <c r="A28" s="115" t="s">
        <v>114</v>
      </c>
      <c r="B28" s="118"/>
      <c r="C28" s="118"/>
      <c r="D28" s="118"/>
      <c r="E28" s="117"/>
    </row>
    <row r="29" spans="1:5" ht="12.75">
      <c r="A29" s="115" t="s">
        <v>115</v>
      </c>
      <c r="B29" s="118"/>
      <c r="C29" s="118" t="s">
        <v>91</v>
      </c>
      <c r="D29" s="118"/>
      <c r="E29" s="117"/>
    </row>
    <row r="30" spans="1:5" ht="12.75">
      <c r="A30" s="115" t="s">
        <v>116</v>
      </c>
      <c r="B30" s="118"/>
      <c r="C30" s="118" t="s">
        <v>91</v>
      </c>
      <c r="D30" s="118" t="s">
        <v>91</v>
      </c>
      <c r="E30" s="117"/>
    </row>
    <row r="31" spans="1:5" ht="12.75">
      <c r="A31" s="115" t="s">
        <v>117</v>
      </c>
      <c r="B31" s="118" t="s">
        <v>91</v>
      </c>
      <c r="C31" s="118"/>
      <c r="D31" s="118"/>
      <c r="E31" s="117"/>
    </row>
    <row r="32" spans="1:5" ht="12.75">
      <c r="A32" s="115" t="s">
        <v>118</v>
      </c>
      <c r="B32" s="118"/>
      <c r="C32" s="118" t="s">
        <v>91</v>
      </c>
      <c r="D32" s="118"/>
      <c r="E32" s="117"/>
    </row>
    <row r="33" spans="1:5" ht="12.75">
      <c r="A33" s="115" t="s">
        <v>119</v>
      </c>
      <c r="B33" s="118" t="s">
        <v>91</v>
      </c>
      <c r="C33" s="118" t="s">
        <v>91</v>
      </c>
      <c r="D33" s="118"/>
      <c r="E33" s="117"/>
    </row>
    <row r="34" spans="1:5" ht="12.75">
      <c r="A34" s="115" t="s">
        <v>120</v>
      </c>
      <c r="B34" s="118" t="s">
        <v>91</v>
      </c>
      <c r="C34" s="118" t="s">
        <v>91</v>
      </c>
      <c r="D34" s="118"/>
      <c r="E34" s="117"/>
    </row>
    <row r="35" spans="1:5" ht="12.75">
      <c r="A35" s="115" t="s">
        <v>121</v>
      </c>
      <c r="B35" s="118" t="s">
        <v>91</v>
      </c>
      <c r="C35" s="118" t="s">
        <v>91</v>
      </c>
      <c r="D35" s="118" t="s">
        <v>91</v>
      </c>
      <c r="E35" s="117"/>
    </row>
    <row r="36" spans="1:5" ht="12.75">
      <c r="A36" s="115" t="s">
        <v>122</v>
      </c>
      <c r="B36" s="118"/>
      <c r="C36" s="118" t="s">
        <v>91</v>
      </c>
      <c r="D36" s="118"/>
      <c r="E36" s="117"/>
    </row>
    <row r="37" spans="1:5" ht="12.75">
      <c r="A37" s="115" t="s">
        <v>123</v>
      </c>
      <c r="B37" s="118" t="s">
        <v>91</v>
      </c>
      <c r="C37" s="118" t="s">
        <v>91</v>
      </c>
      <c r="D37" s="118" t="s">
        <v>91</v>
      </c>
      <c r="E37" s="117"/>
    </row>
    <row r="38" spans="1:5" ht="12.75">
      <c r="A38" s="115" t="s">
        <v>124</v>
      </c>
      <c r="B38" s="118"/>
      <c r="C38" s="118"/>
      <c r="D38" s="118"/>
      <c r="E38" s="117"/>
    </row>
    <row r="39" spans="1:5" ht="12.75">
      <c r="A39" s="115" t="s">
        <v>125</v>
      </c>
      <c r="B39" s="118"/>
      <c r="C39" s="118"/>
      <c r="D39" s="118"/>
      <c r="E39" s="117"/>
    </row>
    <row r="40" spans="1:5" ht="12.75">
      <c r="A40" s="115" t="s">
        <v>126</v>
      </c>
      <c r="B40" s="118"/>
      <c r="C40" s="118" t="s">
        <v>91</v>
      </c>
      <c r="D40" s="118"/>
      <c r="E40" s="117"/>
    </row>
    <row r="41" spans="1:5" ht="12.75">
      <c r="A41" s="115" t="s">
        <v>127</v>
      </c>
      <c r="B41" s="118"/>
      <c r="C41" s="118" t="s">
        <v>91</v>
      </c>
      <c r="D41" s="118"/>
      <c r="E41" s="117"/>
    </row>
    <row r="42" spans="1:5" ht="12.75">
      <c r="A42" s="115" t="s">
        <v>128</v>
      </c>
      <c r="B42" s="118"/>
      <c r="C42" s="118" t="s">
        <v>91</v>
      </c>
      <c r="D42" s="118" t="s">
        <v>91</v>
      </c>
      <c r="E42" s="117"/>
    </row>
    <row r="43" spans="1:5" ht="12.75">
      <c r="A43" s="115" t="s">
        <v>129</v>
      </c>
      <c r="B43" s="118"/>
      <c r="C43" s="118" t="s">
        <v>91</v>
      </c>
      <c r="D43" s="118" t="s">
        <v>91</v>
      </c>
      <c r="E43" s="117"/>
    </row>
    <row r="44" spans="1:5" ht="12.75">
      <c r="A44" s="115" t="s">
        <v>130</v>
      </c>
      <c r="B44" s="118" t="s">
        <v>91</v>
      </c>
      <c r="C44" s="118"/>
      <c r="D44" s="118"/>
      <c r="E44" s="117"/>
    </row>
    <row r="45" spans="1:5" ht="12.75">
      <c r="A45" s="115" t="s">
        <v>131</v>
      </c>
      <c r="B45" s="118"/>
      <c r="C45" s="118" t="s">
        <v>91</v>
      </c>
      <c r="D45" s="118"/>
      <c r="E45" s="117"/>
    </row>
    <row r="46" spans="1:5" ht="12.75">
      <c r="A46" s="115" t="s">
        <v>132</v>
      </c>
      <c r="B46" s="118"/>
      <c r="C46" s="118" t="s">
        <v>91</v>
      </c>
      <c r="D46" s="118"/>
      <c r="E46" s="117"/>
    </row>
    <row r="47" spans="1:5" ht="12.75">
      <c r="A47" s="115" t="s">
        <v>133</v>
      </c>
      <c r="B47" s="118"/>
      <c r="C47" s="118" t="s">
        <v>91</v>
      </c>
      <c r="D47" s="118"/>
      <c r="E47" s="117"/>
    </row>
    <row r="48" spans="1:5" ht="12.75">
      <c r="A48" s="115" t="s">
        <v>134</v>
      </c>
      <c r="B48" s="118"/>
      <c r="C48" s="118" t="s">
        <v>91</v>
      </c>
      <c r="D48" s="118"/>
      <c r="E48" s="117"/>
    </row>
    <row r="49" spans="1:5" ht="12.75">
      <c r="A49" s="115" t="s">
        <v>135</v>
      </c>
      <c r="B49" s="118"/>
      <c r="C49" s="118" t="s">
        <v>91</v>
      </c>
      <c r="D49" s="118"/>
      <c r="E49" s="117"/>
    </row>
    <row r="50" spans="1:5" ht="12.75">
      <c r="A50" s="115" t="s">
        <v>136</v>
      </c>
      <c r="B50" s="118"/>
      <c r="C50" s="118" t="s">
        <v>91</v>
      </c>
      <c r="D50" s="118"/>
      <c r="E50" s="117"/>
    </row>
    <row r="51" spans="1:5" ht="12.75">
      <c r="A51" s="115" t="s">
        <v>137</v>
      </c>
      <c r="B51" s="118"/>
      <c r="C51" s="118" t="s">
        <v>91</v>
      </c>
      <c r="D51" s="118"/>
      <c r="E51" s="117"/>
    </row>
    <row r="52" spans="1:5" ht="12.75">
      <c r="A52" s="115" t="s">
        <v>138</v>
      </c>
      <c r="B52" s="118"/>
      <c r="C52" s="118" t="s">
        <v>91</v>
      </c>
      <c r="D52" s="118"/>
      <c r="E52" s="117"/>
    </row>
    <row r="53" spans="1:5" ht="12.75">
      <c r="A53" s="115" t="s">
        <v>139</v>
      </c>
      <c r="B53" s="118"/>
      <c r="C53" s="118" t="s">
        <v>91</v>
      </c>
      <c r="D53" s="118"/>
      <c r="E53" s="117"/>
    </row>
    <row r="54" spans="1:5" ht="12.75">
      <c r="A54" s="115" t="s">
        <v>140</v>
      </c>
      <c r="B54" s="118"/>
      <c r="C54" s="118" t="s">
        <v>91</v>
      </c>
      <c r="D54" s="118"/>
      <c r="E54" s="117"/>
    </row>
    <row r="55" spans="1:5" ht="12.75">
      <c r="A55" s="115" t="s">
        <v>141</v>
      </c>
      <c r="B55" s="118"/>
      <c r="C55" s="118"/>
      <c r="D55" s="118"/>
      <c r="E55" s="117"/>
    </row>
    <row r="56" spans="1:5" ht="12.75">
      <c r="A56" s="115" t="s">
        <v>142</v>
      </c>
      <c r="B56" s="118" t="s">
        <v>91</v>
      </c>
      <c r="C56" s="118" t="s">
        <v>91</v>
      </c>
      <c r="D56" s="118" t="s">
        <v>91</v>
      </c>
      <c r="E56" s="117"/>
    </row>
    <row r="57" spans="1:5" ht="12.75">
      <c r="A57" s="115" t="s">
        <v>143</v>
      </c>
      <c r="B57" s="118" t="s">
        <v>91</v>
      </c>
      <c r="C57" s="118" t="s">
        <v>91</v>
      </c>
      <c r="D57" s="118" t="s">
        <v>91</v>
      </c>
      <c r="E57" s="117"/>
    </row>
    <row r="58" spans="1:5" ht="12.75">
      <c r="A58" s="115" t="s">
        <v>144</v>
      </c>
      <c r="B58" s="118" t="s">
        <v>91</v>
      </c>
      <c r="C58" s="118" t="s">
        <v>91</v>
      </c>
      <c r="D58" s="118"/>
      <c r="E58" s="117"/>
    </row>
    <row r="59" spans="1:5" ht="12.75">
      <c r="A59" s="115" t="s">
        <v>145</v>
      </c>
      <c r="B59" s="118" t="s">
        <v>91</v>
      </c>
      <c r="C59" s="118" t="s">
        <v>91</v>
      </c>
      <c r="D59" s="118" t="s">
        <v>91</v>
      </c>
      <c r="E59" s="117"/>
    </row>
    <row r="60" spans="1:5" ht="12.75">
      <c r="A60" s="115" t="s">
        <v>146</v>
      </c>
      <c r="B60" s="118"/>
      <c r="C60" s="118"/>
      <c r="D60" s="118"/>
      <c r="E60" s="117"/>
    </row>
    <row r="61" spans="1:5" ht="12.75">
      <c r="A61" s="115" t="s">
        <v>147</v>
      </c>
      <c r="B61" s="118" t="s">
        <v>91</v>
      </c>
      <c r="C61" s="118" t="s">
        <v>91</v>
      </c>
      <c r="D61" s="118"/>
      <c r="E61" s="117"/>
    </row>
    <row r="62" spans="1:5" ht="12.75">
      <c r="A62" s="115" t="s">
        <v>148</v>
      </c>
      <c r="B62" s="118" t="s">
        <v>91</v>
      </c>
      <c r="C62" s="118" t="s">
        <v>91</v>
      </c>
      <c r="D62" s="118"/>
      <c r="E62" s="117"/>
    </row>
    <row r="63" spans="1:5" ht="12.75">
      <c r="A63" s="115" t="s">
        <v>149</v>
      </c>
      <c r="B63" s="118"/>
      <c r="C63" s="118" t="s">
        <v>91</v>
      </c>
      <c r="D63" s="118"/>
      <c r="E63" s="117"/>
    </row>
    <row r="64" spans="1:5" ht="12.75">
      <c r="A64" s="115" t="s">
        <v>150</v>
      </c>
      <c r="B64" s="118"/>
      <c r="C64" s="118"/>
      <c r="D64" s="118"/>
      <c r="E64" s="117"/>
    </row>
    <row r="65" spans="1:5" ht="12.75">
      <c r="A65" s="115" t="s">
        <v>151</v>
      </c>
      <c r="B65" s="118"/>
      <c r="C65" s="118" t="s">
        <v>91</v>
      </c>
      <c r="D65" s="118"/>
      <c r="E65" s="117"/>
    </row>
    <row r="66" spans="1:5" ht="12.75">
      <c r="A66" s="115" t="s">
        <v>152</v>
      </c>
      <c r="B66" s="118"/>
      <c r="C66" s="118" t="s">
        <v>91</v>
      </c>
      <c r="D66" s="118"/>
      <c r="E66" s="117"/>
    </row>
    <row r="67" spans="1:5" ht="12.75">
      <c r="A67" s="115" t="s">
        <v>153</v>
      </c>
      <c r="B67" s="118" t="s">
        <v>91</v>
      </c>
      <c r="C67" s="118"/>
      <c r="D67" s="118" t="s">
        <v>91</v>
      </c>
      <c r="E67" s="117"/>
    </row>
    <row r="68" spans="1:5" ht="12.75">
      <c r="A68" s="115" t="s">
        <v>154</v>
      </c>
      <c r="B68" s="118"/>
      <c r="C68" s="118" t="s">
        <v>91</v>
      </c>
      <c r="D68" s="118"/>
      <c r="E68" s="117"/>
    </row>
    <row r="69" spans="1:7" ht="12.75">
      <c r="A69" s="115" t="s">
        <v>155</v>
      </c>
      <c r="B69" s="118" t="s">
        <v>91</v>
      </c>
      <c r="C69" s="118"/>
      <c r="D69" s="118" t="s">
        <v>91</v>
      </c>
      <c r="E69" s="117"/>
      <c r="G69" s="6"/>
    </row>
    <row r="70" spans="1:5" ht="12.75">
      <c r="A70" s="115" t="s">
        <v>156</v>
      </c>
      <c r="B70" s="118"/>
      <c r="C70" s="118" t="s">
        <v>91</v>
      </c>
      <c r="D70" s="118"/>
      <c r="E70" s="117"/>
    </row>
    <row r="71" spans="1:5" ht="12.75">
      <c r="A71" s="115" t="s">
        <v>157</v>
      </c>
      <c r="B71" s="118" t="s">
        <v>91</v>
      </c>
      <c r="C71" s="118"/>
      <c r="D71" s="118"/>
      <c r="E71" s="117"/>
    </row>
    <row r="72" spans="1:5" ht="12.75">
      <c r="A72" s="115" t="s">
        <v>158</v>
      </c>
      <c r="B72" s="118"/>
      <c r="C72" s="118" t="s">
        <v>91</v>
      </c>
      <c r="D72" s="118"/>
      <c r="E72" s="117"/>
    </row>
    <row r="73" spans="1:5" ht="12.75">
      <c r="A73" s="115" t="s">
        <v>159</v>
      </c>
      <c r="B73" s="118" t="s">
        <v>91</v>
      </c>
      <c r="C73" s="118" t="s">
        <v>91</v>
      </c>
      <c r="D73" s="118"/>
      <c r="E73" s="117"/>
    </row>
    <row r="74" spans="1:7" ht="12.75">
      <c r="A74" s="115" t="s">
        <v>160</v>
      </c>
      <c r="B74" s="118"/>
      <c r="C74" s="118" t="s">
        <v>91</v>
      </c>
      <c r="D74" s="118" t="s">
        <v>91</v>
      </c>
      <c r="E74" s="117"/>
      <c r="G74" s="6"/>
    </row>
    <row r="75" spans="1:7" ht="12.75">
      <c r="A75" s="115" t="s">
        <v>161</v>
      </c>
      <c r="B75" s="118" t="s">
        <v>91</v>
      </c>
      <c r="C75" s="118"/>
      <c r="D75" s="118"/>
      <c r="E75" s="117"/>
      <c r="G75" s="6"/>
    </row>
    <row r="76" spans="1:5" ht="12.75">
      <c r="A76" s="115" t="s">
        <v>162</v>
      </c>
      <c r="B76" s="118" t="s">
        <v>91</v>
      </c>
      <c r="C76" s="118" t="s">
        <v>91</v>
      </c>
      <c r="D76" s="118"/>
      <c r="E76" s="117"/>
    </row>
    <row r="77" spans="1:5" ht="12.75">
      <c r="A77" s="115" t="s">
        <v>163</v>
      </c>
      <c r="B77" s="118" t="s">
        <v>91</v>
      </c>
      <c r="C77" s="118" t="s">
        <v>91</v>
      </c>
      <c r="D77" s="118" t="s">
        <v>91</v>
      </c>
      <c r="E77" s="117"/>
    </row>
    <row r="78" spans="1:5" ht="12.75">
      <c r="A78" s="115" t="s">
        <v>164</v>
      </c>
      <c r="B78" s="118"/>
      <c r="C78" s="118" t="s">
        <v>91</v>
      </c>
      <c r="D78" s="118"/>
      <c r="E78" s="117"/>
    </row>
    <row r="79" spans="1:5" ht="12.75">
      <c r="A79" s="115" t="s">
        <v>165</v>
      </c>
      <c r="B79" s="118"/>
      <c r="C79" s="118" t="s">
        <v>91</v>
      </c>
      <c r="D79" s="118" t="s">
        <v>91</v>
      </c>
      <c r="E79" s="117"/>
    </row>
    <row r="80" spans="1:5" ht="12.75">
      <c r="A80" s="115"/>
      <c r="B80" s="115"/>
      <c r="C80" s="115"/>
      <c r="D80" s="115"/>
      <c r="E80" s="6"/>
    </row>
    <row r="81" spans="1:5" ht="12.75">
      <c r="A81" s="115" t="s">
        <v>166</v>
      </c>
      <c r="B81" s="118">
        <v>32</v>
      </c>
      <c r="C81" s="118">
        <v>56</v>
      </c>
      <c r="D81" s="118">
        <v>19</v>
      </c>
      <c r="E81" s="117"/>
    </row>
    <row r="83" spans="1:6" ht="57.75" customHeight="1">
      <c r="A83" s="119" t="s">
        <v>171</v>
      </c>
      <c r="B83" s="119"/>
      <c r="C83" s="119"/>
      <c r="D83" s="119"/>
      <c r="E83" s="33"/>
      <c r="F83" s="33"/>
    </row>
    <row r="84" spans="1:6" ht="33" customHeight="1">
      <c r="A84" s="119" t="s">
        <v>167</v>
      </c>
      <c r="B84" s="119"/>
      <c r="C84" s="119"/>
      <c r="D84" s="119"/>
      <c r="E84" s="68"/>
      <c r="F84" s="68"/>
    </row>
    <row r="85" spans="1:4" ht="12.75">
      <c r="A85" s="63"/>
      <c r="B85" s="63"/>
      <c r="C85" s="63"/>
      <c r="D85" s="63"/>
    </row>
    <row r="86" spans="1:4" ht="44.25" customHeight="1">
      <c r="A86" s="70" t="s">
        <v>170</v>
      </c>
      <c r="B86" s="70"/>
      <c r="C86" s="70"/>
      <c r="D86" s="70"/>
    </row>
    <row r="87" spans="1:4" ht="12.75">
      <c r="A87" s="63"/>
      <c r="B87" s="63"/>
      <c r="C87" s="63"/>
      <c r="D87" s="63"/>
    </row>
    <row r="88" spans="1:5" ht="54" customHeight="1">
      <c r="A88" s="98" t="s">
        <v>39</v>
      </c>
      <c r="B88" s="98"/>
      <c r="C88" s="98"/>
      <c r="D88" s="98"/>
      <c r="E88" s="120"/>
    </row>
  </sheetData>
  <sheetProtection/>
  <mergeCells count="4">
    <mergeCell ref="A86:D86"/>
    <mergeCell ref="A83:D83"/>
    <mergeCell ref="A84:D84"/>
    <mergeCell ref="A88:D88"/>
  </mergeCells>
  <printOptions/>
  <pageMargins left="0.75" right="0.75" top="1" bottom="1" header="0.5" footer="0.5"/>
  <pageSetup fitToWidth="2" horizontalDpi="600" verticalDpi="600" orientation="portrait" scale="63" r:id="rId1"/>
  <rowBreaks count="1" manualBreakCount="1">
    <brk id="81" max="255" man="1"/>
  </rowBreaks>
</worksheet>
</file>

<file path=xl/worksheets/sheet5.xml><?xml version="1.0" encoding="utf-8"?>
<worksheet xmlns="http://schemas.openxmlformats.org/spreadsheetml/2006/main" xmlns:r="http://schemas.openxmlformats.org/officeDocument/2006/relationships">
  <dimension ref="A1:K37"/>
  <sheetViews>
    <sheetView zoomScaleSheetLayoutView="100" workbookViewId="0" topLeftCell="A1">
      <selection activeCell="A1" sqref="A1:K1"/>
    </sheetView>
  </sheetViews>
  <sheetFormatPr defaultColWidth="9.140625" defaultRowHeight="12.75"/>
  <cols>
    <col min="1" max="1" width="9.8515625" style="0" customWidth="1"/>
    <col min="2" max="2" width="8.28125" style="0" customWidth="1"/>
    <col min="3" max="3" width="8.57421875" style="0" customWidth="1"/>
    <col min="4" max="5" width="8.28125" style="0" customWidth="1"/>
    <col min="6" max="6" width="12.8515625" style="0" customWidth="1"/>
    <col min="7" max="9" width="8.57421875" style="0" customWidth="1"/>
    <col min="10" max="10" width="8.28125" style="0" customWidth="1"/>
  </cols>
  <sheetData>
    <row r="1" spans="1:11" ht="12.75" customHeight="1">
      <c r="A1" s="123" t="s">
        <v>172</v>
      </c>
      <c r="B1" s="67"/>
      <c r="C1" s="67"/>
      <c r="D1" s="67"/>
      <c r="E1" s="67"/>
      <c r="F1" s="67"/>
      <c r="G1" s="67"/>
      <c r="H1" s="67"/>
      <c r="I1" s="67"/>
      <c r="J1" s="67"/>
      <c r="K1" s="81"/>
    </row>
    <row r="2" spans="1:10" ht="12.75" customHeight="1">
      <c r="A2" s="124"/>
      <c r="B2" s="2"/>
      <c r="C2" s="2"/>
      <c r="D2" s="2"/>
      <c r="E2" s="2"/>
      <c r="F2" s="2"/>
      <c r="G2" s="2"/>
      <c r="J2" s="2"/>
    </row>
    <row r="3" spans="1:10" ht="45.75" customHeight="1">
      <c r="A3" s="125" t="s">
        <v>178</v>
      </c>
      <c r="B3" s="8" t="s">
        <v>0</v>
      </c>
      <c r="C3" s="8" t="s">
        <v>1</v>
      </c>
      <c r="D3" s="8" t="s">
        <v>3</v>
      </c>
      <c r="E3" s="8" t="s">
        <v>4</v>
      </c>
      <c r="F3" s="8" t="s">
        <v>179</v>
      </c>
      <c r="G3" s="8" t="s">
        <v>180</v>
      </c>
      <c r="H3" s="8" t="s">
        <v>181</v>
      </c>
      <c r="I3" s="8" t="s">
        <v>182</v>
      </c>
      <c r="J3" s="8" t="s">
        <v>2</v>
      </c>
    </row>
    <row r="4" spans="1:10" ht="12.75">
      <c r="A4" s="13"/>
      <c r="B4" s="74" t="s">
        <v>183</v>
      </c>
      <c r="C4" s="74"/>
      <c r="D4" s="74"/>
      <c r="E4" s="74"/>
      <c r="F4" s="74"/>
      <c r="G4" s="74"/>
      <c r="H4" s="74"/>
      <c r="I4" s="74"/>
      <c r="J4" s="74"/>
    </row>
    <row r="5" spans="1:3" ht="12.75">
      <c r="A5" s="6"/>
      <c r="C5" s="14"/>
    </row>
    <row r="6" spans="1:10" ht="12.75">
      <c r="A6" s="126" t="s">
        <v>184</v>
      </c>
      <c r="B6" s="31">
        <v>38.723</v>
      </c>
      <c r="C6" s="31">
        <v>37.758</v>
      </c>
      <c r="D6" s="31">
        <v>41.236</v>
      </c>
      <c r="E6" s="31">
        <v>65.61</v>
      </c>
      <c r="F6" s="31">
        <v>51.347</v>
      </c>
      <c r="G6" s="31">
        <v>68.825</v>
      </c>
      <c r="H6" s="106">
        <v>60.393</v>
      </c>
      <c r="I6" s="106">
        <v>37.97</v>
      </c>
      <c r="J6" s="31">
        <v>46.579</v>
      </c>
    </row>
    <row r="7" spans="1:10" ht="12.75">
      <c r="A7" s="126" t="s">
        <v>185</v>
      </c>
      <c r="B7" s="31">
        <v>40.7</v>
      </c>
      <c r="C7" s="31">
        <v>39.651</v>
      </c>
      <c r="D7" s="31">
        <v>44.492</v>
      </c>
      <c r="E7" s="31">
        <v>68.028</v>
      </c>
      <c r="F7" s="31">
        <v>54.318</v>
      </c>
      <c r="G7" s="31">
        <v>69.665</v>
      </c>
      <c r="H7" s="31">
        <v>62.279</v>
      </c>
      <c r="I7" s="31">
        <v>40.235</v>
      </c>
      <c r="J7" s="31">
        <v>50</v>
      </c>
    </row>
    <row r="8" spans="1:10" ht="12.75">
      <c r="A8" s="126" t="s">
        <v>186</v>
      </c>
      <c r="B8" s="31">
        <v>42.674</v>
      </c>
      <c r="C8" s="31">
        <v>41.546</v>
      </c>
      <c r="D8" s="31">
        <v>48.14</v>
      </c>
      <c r="E8" s="31">
        <v>69.716</v>
      </c>
      <c r="F8" s="31">
        <v>56.853</v>
      </c>
      <c r="G8" s="31">
        <v>71</v>
      </c>
      <c r="H8" s="31">
        <v>63.703</v>
      </c>
      <c r="I8" s="31">
        <v>42.415</v>
      </c>
      <c r="J8" s="31">
        <v>52.36</v>
      </c>
    </row>
    <row r="9" spans="1:10" ht="12.75">
      <c r="A9" s="126" t="s">
        <v>187</v>
      </c>
      <c r="B9" s="31">
        <v>44.493</v>
      </c>
      <c r="C9" s="31">
        <v>43.235</v>
      </c>
      <c r="D9" s="31">
        <v>53.664</v>
      </c>
      <c r="E9" s="31">
        <v>70.373</v>
      </c>
      <c r="F9" s="31">
        <v>58.837</v>
      </c>
      <c r="G9" s="31">
        <v>71</v>
      </c>
      <c r="H9" s="31">
        <v>64.564</v>
      </c>
      <c r="I9" s="31">
        <v>44.635</v>
      </c>
      <c r="J9" s="31">
        <v>56.094</v>
      </c>
    </row>
    <row r="10" spans="1:10" ht="12.75">
      <c r="A10" s="126" t="s">
        <v>188</v>
      </c>
      <c r="B10" s="31">
        <v>46.498</v>
      </c>
      <c r="C10" s="31">
        <v>45.123</v>
      </c>
      <c r="D10" s="31">
        <v>56.555</v>
      </c>
      <c r="E10" s="31">
        <v>70.829</v>
      </c>
      <c r="F10" s="31">
        <v>60.932</v>
      </c>
      <c r="G10" s="31">
        <v>71.605</v>
      </c>
      <c r="H10" s="31">
        <v>65.823</v>
      </c>
      <c r="I10" s="31">
        <v>46.995</v>
      </c>
      <c r="J10" s="31">
        <v>58.217</v>
      </c>
    </row>
    <row r="11" spans="1:10" ht="12.75">
      <c r="A11" s="126" t="s">
        <v>189</v>
      </c>
      <c r="B11" s="31">
        <v>48.644</v>
      </c>
      <c r="C11" s="31">
        <v>47.084</v>
      </c>
      <c r="D11" s="31">
        <v>58.994</v>
      </c>
      <c r="E11" s="31">
        <v>71.225</v>
      </c>
      <c r="F11" s="31">
        <v>63.091</v>
      </c>
      <c r="G11" s="31">
        <v>74</v>
      </c>
      <c r="H11" s="31">
        <v>67.987</v>
      </c>
      <c r="I11" s="31">
        <v>48.69</v>
      </c>
      <c r="J11" s="31">
        <v>60.154</v>
      </c>
    </row>
    <row r="12" spans="1:10" ht="12.75">
      <c r="A12" s="126" t="s">
        <v>190</v>
      </c>
      <c r="B12" s="31">
        <v>50.164</v>
      </c>
      <c r="C12" s="31">
        <v>48.26</v>
      </c>
      <c r="D12" s="31">
        <v>60.917</v>
      </c>
      <c r="E12" s="31">
        <v>71.685</v>
      </c>
      <c r="F12" s="31">
        <v>65.158</v>
      </c>
      <c r="G12" s="31">
        <v>75</v>
      </c>
      <c r="H12" s="31">
        <v>69.863</v>
      </c>
      <c r="I12" s="31">
        <v>50.79</v>
      </c>
      <c r="J12" s="31">
        <v>61.695</v>
      </c>
    </row>
    <row r="13" spans="1:10" ht="12.75">
      <c r="A13" s="126" t="s">
        <v>191</v>
      </c>
      <c r="B13" s="31">
        <v>51.409</v>
      </c>
      <c r="C13" s="31">
        <v>49.176</v>
      </c>
      <c r="D13" s="31">
        <v>62.707</v>
      </c>
      <c r="E13" s="31">
        <v>72.83</v>
      </c>
      <c r="F13" s="31">
        <v>67.1</v>
      </c>
      <c r="G13" s="31">
        <v>76</v>
      </c>
      <c r="H13" s="31">
        <v>70.768</v>
      </c>
      <c r="I13" s="31">
        <v>52.255</v>
      </c>
      <c r="J13" s="31">
        <v>63.166</v>
      </c>
    </row>
    <row r="14" spans="1:10" ht="12.75">
      <c r="A14" s="126" t="s">
        <v>192</v>
      </c>
      <c r="B14" s="31">
        <v>51.553</v>
      </c>
      <c r="C14" s="31">
        <v>49.08</v>
      </c>
      <c r="D14" s="31">
        <v>64.192</v>
      </c>
      <c r="E14" s="31">
        <v>72.559</v>
      </c>
      <c r="F14" s="31">
        <v>68.888</v>
      </c>
      <c r="G14" s="31">
        <v>77</v>
      </c>
      <c r="H14" s="31">
        <v>72.307</v>
      </c>
      <c r="I14" s="31">
        <v>53.145</v>
      </c>
      <c r="J14" s="31">
        <v>64.013</v>
      </c>
    </row>
    <row r="15" spans="1:10" ht="12.75">
      <c r="A15" s="126" t="s">
        <v>193</v>
      </c>
      <c r="B15" s="31">
        <v>52.026</v>
      </c>
      <c r="C15" s="31">
        <v>49.423</v>
      </c>
      <c r="D15" s="31">
        <v>65.859</v>
      </c>
      <c r="E15" s="31">
        <v>73.086</v>
      </c>
      <c r="F15" s="31">
        <v>70.669</v>
      </c>
      <c r="G15" s="31">
        <v>77.698</v>
      </c>
      <c r="H15" s="31">
        <v>73.43</v>
      </c>
      <c r="I15" s="31">
        <v>53.46</v>
      </c>
      <c r="J15" s="31">
        <v>65.151</v>
      </c>
    </row>
    <row r="16" spans="1:10" ht="12.75">
      <c r="A16" s="126" t="s">
        <v>194</v>
      </c>
      <c r="B16" s="31">
        <v>52.683</v>
      </c>
      <c r="C16" s="31">
        <v>49.987</v>
      </c>
      <c r="D16" s="31">
        <v>67.559</v>
      </c>
      <c r="E16" s="31">
        <v>73.776</v>
      </c>
      <c r="F16" s="31">
        <v>72.143</v>
      </c>
      <c r="G16" s="31">
        <v>79</v>
      </c>
      <c r="H16" s="31">
        <v>75.235</v>
      </c>
      <c r="I16" s="31">
        <v>54.04</v>
      </c>
      <c r="J16" s="31">
        <v>66.373</v>
      </c>
    </row>
    <row r="17" spans="1:10" ht="12.75">
      <c r="A17" s="126" t="s">
        <v>195</v>
      </c>
      <c r="B17" s="31">
        <v>54.11</v>
      </c>
      <c r="C17" s="31">
        <v>52</v>
      </c>
      <c r="D17" s="31">
        <v>68.863</v>
      </c>
      <c r="E17" s="31">
        <v>75.113</v>
      </c>
      <c r="F17" s="31">
        <v>73.425</v>
      </c>
      <c r="G17" s="31">
        <v>80</v>
      </c>
      <c r="H17" s="31">
        <v>76.445</v>
      </c>
      <c r="I17" s="31">
        <v>55.42</v>
      </c>
      <c r="J17" s="31">
        <v>67.578</v>
      </c>
    </row>
    <row r="18" spans="1:10" ht="12.75">
      <c r="A18" s="126" t="s">
        <v>196</v>
      </c>
      <c r="B18" s="31">
        <v>55.998</v>
      </c>
      <c r="C18" s="31">
        <v>54</v>
      </c>
      <c r="D18" s="31">
        <v>70.272</v>
      </c>
      <c r="E18" s="31">
        <v>76.124</v>
      </c>
      <c r="F18" s="31">
        <v>74</v>
      </c>
      <c r="G18" s="31">
        <v>81</v>
      </c>
      <c r="H18" s="31">
        <v>77.348</v>
      </c>
      <c r="I18" s="31">
        <v>57.62</v>
      </c>
      <c r="J18" s="31">
        <v>68.873</v>
      </c>
    </row>
    <row r="19" spans="1:10" ht="12.75">
      <c r="A19" s="126" t="s">
        <v>197</v>
      </c>
      <c r="B19" s="31">
        <v>57.842</v>
      </c>
      <c r="C19" s="31">
        <v>56</v>
      </c>
      <c r="D19" s="31">
        <v>71.5</v>
      </c>
      <c r="E19" s="31">
        <v>77.129</v>
      </c>
      <c r="F19" s="31">
        <v>75.559</v>
      </c>
      <c r="G19" s="31">
        <v>80.662</v>
      </c>
      <c r="H19" s="31">
        <v>78.232</v>
      </c>
      <c r="I19" s="31">
        <v>59.605</v>
      </c>
      <c r="J19" s="31">
        <v>70.066</v>
      </c>
    </row>
    <row r="20" spans="1:10" ht="12.75">
      <c r="A20" s="126" t="s">
        <v>198</v>
      </c>
      <c r="B20" s="31">
        <v>60</v>
      </c>
      <c r="C20" s="31">
        <v>57.264</v>
      </c>
      <c r="D20" s="31">
        <v>72.59</v>
      </c>
      <c r="E20" s="31">
        <v>78.056</v>
      </c>
      <c r="F20" s="31">
        <v>76.497</v>
      </c>
      <c r="G20" s="31">
        <v>82</v>
      </c>
      <c r="H20" s="31">
        <v>79.005</v>
      </c>
      <c r="I20" s="31">
        <v>61.415</v>
      </c>
      <c r="J20" s="31">
        <v>71.128</v>
      </c>
    </row>
    <row r="21" spans="1:10" ht="12.75">
      <c r="A21" s="126" t="s">
        <v>199</v>
      </c>
      <c r="B21" s="31">
        <v>61.215</v>
      </c>
      <c r="C21" s="31">
        <v>59.153</v>
      </c>
      <c r="D21" s="31">
        <v>73.589</v>
      </c>
      <c r="E21" s="31">
        <v>78.87</v>
      </c>
      <c r="F21" s="31">
        <v>77.328</v>
      </c>
      <c r="G21" s="31">
        <v>81.594</v>
      </c>
      <c r="H21" s="31">
        <v>79.722</v>
      </c>
      <c r="I21" s="31">
        <v>63.17</v>
      </c>
      <c r="J21" s="31">
        <v>72.135</v>
      </c>
    </row>
    <row r="22" spans="1:10" ht="12.75">
      <c r="A22" s="126" t="s">
        <v>200</v>
      </c>
      <c r="B22" s="31">
        <v>62.83</v>
      </c>
      <c r="C22" s="31">
        <v>60.919</v>
      </c>
      <c r="D22" s="31">
        <v>74</v>
      </c>
      <c r="E22" s="31">
        <v>79.584</v>
      </c>
      <c r="F22" s="31">
        <v>78.048</v>
      </c>
      <c r="G22" s="31">
        <v>83</v>
      </c>
      <c r="H22" s="31">
        <v>80.375</v>
      </c>
      <c r="I22" s="31">
        <v>64.745</v>
      </c>
      <c r="J22" s="31">
        <v>73.069</v>
      </c>
    </row>
    <row r="23" spans="1:10" ht="12.75">
      <c r="A23" s="126" t="s">
        <v>201</v>
      </c>
      <c r="B23" s="31">
        <v>64.392</v>
      </c>
      <c r="C23" s="31">
        <v>62.623</v>
      </c>
      <c r="D23" s="31">
        <v>75.317</v>
      </c>
      <c r="E23" s="31">
        <v>80.243</v>
      </c>
      <c r="F23" s="31">
        <v>78.695</v>
      </c>
      <c r="G23" s="31">
        <v>82.546</v>
      </c>
      <c r="H23" s="31">
        <v>80.986</v>
      </c>
      <c r="I23" s="31">
        <v>66.24</v>
      </c>
      <c r="J23" s="31">
        <v>73.942</v>
      </c>
    </row>
    <row r="24" spans="1:10" ht="12.75">
      <c r="A24" s="126" t="s">
        <v>202</v>
      </c>
      <c r="B24" s="31">
        <v>65.918</v>
      </c>
      <c r="C24" s="31">
        <v>64.285</v>
      </c>
      <c r="D24" s="31">
        <v>76.059</v>
      </c>
      <c r="E24" s="31">
        <v>80.889</v>
      </c>
      <c r="F24" s="31">
        <v>79.273</v>
      </c>
      <c r="G24" s="31">
        <v>84</v>
      </c>
      <c r="H24" s="31">
        <v>81.565</v>
      </c>
      <c r="I24" s="31">
        <v>67.655</v>
      </c>
      <c r="J24" s="31">
        <v>74.765</v>
      </c>
    </row>
    <row r="25" spans="1:10" ht="12.75">
      <c r="A25" s="127" t="s">
        <v>203</v>
      </c>
      <c r="B25" s="128">
        <v>67.394</v>
      </c>
      <c r="C25" s="128">
        <v>65.888</v>
      </c>
      <c r="D25" s="128">
        <v>76.75</v>
      </c>
      <c r="E25" s="128">
        <v>81.523</v>
      </c>
      <c r="F25" s="128">
        <v>79.794</v>
      </c>
      <c r="G25" s="128">
        <v>84</v>
      </c>
      <c r="H25" s="128">
        <v>82.113</v>
      </c>
      <c r="I25" s="128">
        <v>69.04</v>
      </c>
      <c r="J25" s="128">
        <v>75.55</v>
      </c>
    </row>
    <row r="26" spans="1:10" ht="12.75">
      <c r="A26" s="126"/>
      <c r="B26" s="109"/>
      <c r="C26" s="109"/>
      <c r="D26" s="109"/>
      <c r="E26" s="109"/>
      <c r="F26" s="109"/>
      <c r="G26" s="109"/>
      <c r="H26" s="109"/>
      <c r="I26" s="109"/>
      <c r="J26" s="109"/>
    </row>
    <row r="27" spans="1:11" ht="12.75" customHeight="1">
      <c r="A27" s="129" t="s">
        <v>204</v>
      </c>
      <c r="B27" s="67"/>
      <c r="C27" s="67"/>
      <c r="D27" s="67"/>
      <c r="E27" s="67"/>
      <c r="F27" s="67"/>
      <c r="G27" s="67"/>
      <c r="H27" s="67"/>
      <c r="I27" s="67"/>
      <c r="J27" s="81"/>
      <c r="K27" s="81"/>
    </row>
    <row r="28" spans="1:11" ht="12.75">
      <c r="A28" s="67"/>
      <c r="B28" s="67"/>
      <c r="C28" s="67"/>
      <c r="D28" s="67"/>
      <c r="E28" s="67"/>
      <c r="F28" s="67"/>
      <c r="G28" s="67"/>
      <c r="H28" s="67"/>
      <c r="I28" s="67"/>
      <c r="J28" s="81"/>
      <c r="K28" s="81"/>
    </row>
    <row r="29" spans="1:11" ht="12.75">
      <c r="A29" s="67"/>
      <c r="B29" s="67"/>
      <c r="C29" s="67"/>
      <c r="D29" s="67"/>
      <c r="E29" s="67"/>
      <c r="F29" s="67"/>
      <c r="G29" s="67"/>
      <c r="H29" s="67"/>
      <c r="I29" s="67"/>
      <c r="J29" s="81"/>
      <c r="K29" s="81"/>
    </row>
    <row r="31" spans="1:11" ht="12.75" customHeight="1">
      <c r="A31" s="67" t="s">
        <v>205</v>
      </c>
      <c r="B31" s="67"/>
      <c r="C31" s="67"/>
      <c r="D31" s="67"/>
      <c r="E31" s="67"/>
      <c r="F31" s="67"/>
      <c r="G31" s="67"/>
      <c r="H31" s="67"/>
      <c r="I31" s="67"/>
      <c r="J31" s="81"/>
      <c r="K31" s="81"/>
    </row>
    <row r="32" spans="1:11" ht="12.75" customHeight="1">
      <c r="A32" s="67"/>
      <c r="B32" s="67"/>
      <c r="C32" s="67"/>
      <c r="D32" s="67"/>
      <c r="E32" s="67"/>
      <c r="F32" s="67"/>
      <c r="G32" s="67"/>
      <c r="H32" s="67"/>
      <c r="I32" s="67"/>
      <c r="J32" s="81"/>
      <c r="K32" s="81"/>
    </row>
    <row r="33" spans="1:11" ht="12.75" customHeight="1">
      <c r="A33" s="67"/>
      <c r="B33" s="67"/>
      <c r="C33" s="67"/>
      <c r="D33" s="67"/>
      <c r="E33" s="67"/>
      <c r="F33" s="67"/>
      <c r="G33" s="67"/>
      <c r="H33" s="67"/>
      <c r="I33" s="67"/>
      <c r="J33" s="81"/>
      <c r="K33" s="81"/>
    </row>
    <row r="34" ht="12.75" customHeight="1"/>
    <row r="35" spans="1:11" ht="12.75" customHeight="1">
      <c r="A35" s="67" t="s">
        <v>86</v>
      </c>
      <c r="B35" s="81"/>
      <c r="C35" s="81"/>
      <c r="D35" s="81"/>
      <c r="E35" s="81"/>
      <c r="F35" s="81"/>
      <c r="G35" s="81"/>
      <c r="H35" s="81"/>
      <c r="I35" s="81"/>
      <c r="J35" s="81"/>
      <c r="K35" s="81"/>
    </row>
    <row r="36" spans="1:11" ht="12.75">
      <c r="A36" s="81"/>
      <c r="B36" s="81"/>
      <c r="C36" s="81"/>
      <c r="D36" s="81"/>
      <c r="E36" s="81"/>
      <c r="F36" s="81"/>
      <c r="G36" s="81"/>
      <c r="H36" s="81"/>
      <c r="I36" s="81"/>
      <c r="J36" s="81"/>
      <c r="K36" s="81"/>
    </row>
    <row r="37" spans="1:11" ht="12.75">
      <c r="A37" s="81"/>
      <c r="B37" s="81"/>
      <c r="C37" s="81"/>
      <c r="D37" s="81"/>
      <c r="E37" s="81"/>
      <c r="F37" s="81"/>
      <c r="G37" s="81"/>
      <c r="H37" s="81"/>
      <c r="I37" s="81"/>
      <c r="J37" s="81"/>
      <c r="K37" s="81"/>
    </row>
  </sheetData>
  <mergeCells count="5">
    <mergeCell ref="A35:K37"/>
    <mergeCell ref="B4:J4"/>
    <mergeCell ref="A1:K1"/>
    <mergeCell ref="A27:K29"/>
    <mergeCell ref="A31:K33"/>
  </mergeCells>
  <printOptions/>
  <pageMargins left="0.75" right="0.75" top="1" bottom="1" header="0.5" footer="0.5"/>
  <pageSetup horizontalDpi="600" verticalDpi="600" orientation="landscape" scale="95" r:id="rId1"/>
</worksheet>
</file>

<file path=xl/worksheets/sheet6.xml><?xml version="1.0" encoding="utf-8"?>
<worksheet xmlns="http://schemas.openxmlformats.org/spreadsheetml/2006/main" xmlns:r="http://schemas.openxmlformats.org/officeDocument/2006/relationships">
  <dimension ref="A1:H40"/>
  <sheetViews>
    <sheetView zoomScaleSheetLayoutView="100" workbookViewId="0" topLeftCell="A1">
      <selection activeCell="A1" sqref="A1:B1"/>
    </sheetView>
  </sheetViews>
  <sheetFormatPr defaultColWidth="9.140625" defaultRowHeight="12.75"/>
  <cols>
    <col min="1" max="1" width="41.140625" style="0" customWidth="1"/>
    <col min="3" max="3" width="13.7109375" style="0" customWidth="1"/>
    <col min="4" max="4" width="11.57421875" style="0" customWidth="1"/>
    <col min="5" max="5" width="7.00390625" style="0" customWidth="1"/>
    <col min="6" max="6" width="10.57421875" style="0" customWidth="1"/>
    <col min="7" max="7" width="17.7109375" style="0" customWidth="1"/>
    <col min="8" max="8" width="10.57421875" style="0" customWidth="1"/>
    <col min="9" max="9" width="17.7109375" style="0" customWidth="1"/>
    <col min="10" max="10" width="10.57421875" style="0" customWidth="1"/>
  </cols>
  <sheetData>
    <row r="1" spans="1:4" ht="12.75">
      <c r="A1" s="66" t="s">
        <v>11</v>
      </c>
      <c r="B1" s="66"/>
      <c r="C1" s="4"/>
      <c r="D1" s="4"/>
    </row>
    <row r="2" spans="1:4" ht="12.75">
      <c r="A2" s="4"/>
      <c r="B2" s="4"/>
      <c r="C2" s="4"/>
      <c r="D2" s="4"/>
    </row>
    <row r="3" spans="1:5" ht="51">
      <c r="A3" s="5" t="s">
        <v>12</v>
      </c>
      <c r="B3" s="3" t="s">
        <v>13</v>
      </c>
      <c r="C3" s="17" t="s">
        <v>14</v>
      </c>
      <c r="D3" s="17" t="s">
        <v>15</v>
      </c>
      <c r="E3" s="13"/>
    </row>
    <row r="4" spans="2:5" ht="12.75">
      <c r="B4" s="22"/>
      <c r="C4" s="74" t="s">
        <v>16</v>
      </c>
      <c r="D4" s="75"/>
      <c r="E4" s="23"/>
    </row>
    <row r="5" ht="12.75">
      <c r="A5" s="21"/>
    </row>
    <row r="6" spans="1:5" ht="12.75">
      <c r="A6" s="55" t="s">
        <v>17</v>
      </c>
      <c r="B6" s="24">
        <v>17.072898392971</v>
      </c>
      <c r="C6" s="24">
        <v>3.01111777490425</v>
      </c>
      <c r="D6" s="24">
        <v>14.0319474767438</v>
      </c>
      <c r="E6" s="25"/>
    </row>
    <row r="7" spans="1:5" ht="12.75" customHeight="1">
      <c r="A7" s="55" t="s">
        <v>36</v>
      </c>
      <c r="B7" s="24">
        <v>9.51866232705857</v>
      </c>
      <c r="C7" s="24">
        <v>0.166957212192342</v>
      </c>
      <c r="D7" s="24">
        <v>9.34143382638798</v>
      </c>
      <c r="E7" s="25"/>
    </row>
    <row r="8" spans="1:5" s="26" customFormat="1" ht="12.75">
      <c r="A8" s="56" t="s">
        <v>18</v>
      </c>
      <c r="B8" s="12">
        <v>2.16328301345655</v>
      </c>
      <c r="C8" s="12">
        <v>0.0137359918232882</v>
      </c>
      <c r="D8" s="12">
        <v>2.14834021964769</v>
      </c>
      <c r="E8" s="11"/>
    </row>
    <row r="9" spans="1:5" s="26" customFormat="1" ht="12.75">
      <c r="A9" s="56" t="s">
        <v>19</v>
      </c>
      <c r="B9" s="12">
        <v>2.03972679430924</v>
      </c>
      <c r="C9" s="12">
        <v>0.0201788826925075</v>
      </c>
      <c r="D9" s="12">
        <v>2.01719265091612</v>
      </c>
      <c r="E9" s="11"/>
    </row>
    <row r="10" spans="1:5" s="26" customFormat="1" ht="12.75">
      <c r="A10" s="57" t="s">
        <v>20</v>
      </c>
      <c r="B10" s="27">
        <v>1.4637919532549</v>
      </c>
      <c r="C10" s="12">
        <v>0.0146579909336189</v>
      </c>
      <c r="D10" s="12">
        <v>1.44785403554304</v>
      </c>
      <c r="E10" s="11"/>
    </row>
    <row r="11" spans="1:5" ht="12.75">
      <c r="A11" s="56" t="s">
        <v>21</v>
      </c>
      <c r="B11" s="12">
        <v>0.889185614167612</v>
      </c>
      <c r="C11" s="12">
        <v>9.90920333634427E-05</v>
      </c>
      <c r="D11" s="12">
        <v>0.888157639093176</v>
      </c>
      <c r="E11" s="25"/>
    </row>
    <row r="12" spans="1:6" ht="12.75" customHeight="1">
      <c r="A12" s="55" t="s">
        <v>37</v>
      </c>
      <c r="B12" s="24">
        <f>7.42412258448518+0.162873894366498</f>
        <v>7.5869964788516775</v>
      </c>
      <c r="C12" s="28">
        <f>2.1552290162817+0.0603061863319374</f>
        <v>2.215535202613637</v>
      </c>
      <c r="D12" s="24">
        <f>5.25639615150355+0.102193349470499</f>
        <v>5.358589500974049</v>
      </c>
      <c r="E12" s="25"/>
      <c r="F12" s="29"/>
    </row>
    <row r="13" spans="1:5" s="26" customFormat="1" ht="12.75">
      <c r="A13" s="57" t="s">
        <v>22</v>
      </c>
      <c r="B13" s="30">
        <v>1.32321800144733</v>
      </c>
      <c r="C13" s="30">
        <v>0.476629007623753</v>
      </c>
      <c r="D13" s="12">
        <v>0.845058288081237</v>
      </c>
      <c r="E13" s="11"/>
    </row>
    <row r="14" spans="1:5" ht="12.75">
      <c r="A14" s="55" t="s">
        <v>23</v>
      </c>
      <c r="B14" s="24">
        <v>4.25856309224574</v>
      </c>
      <c r="C14" s="28">
        <v>0.30927555228631</v>
      </c>
      <c r="D14" s="24">
        <v>3.94470264047526</v>
      </c>
      <c r="E14" s="25"/>
    </row>
    <row r="15" spans="1:5" ht="12.75">
      <c r="A15" s="55" t="s">
        <v>24</v>
      </c>
      <c r="B15" s="24">
        <v>4.03572984006808</v>
      </c>
      <c r="C15" s="24">
        <v>0.472308596402538</v>
      </c>
      <c r="D15" s="24">
        <v>3.55823987823398</v>
      </c>
      <c r="E15" s="25"/>
    </row>
    <row r="16" spans="1:8" ht="12.75">
      <c r="A16" s="55" t="s">
        <v>25</v>
      </c>
      <c r="B16" s="25">
        <v>3.906205334383</v>
      </c>
      <c r="C16" s="24">
        <v>0.340497285014671</v>
      </c>
      <c r="D16" s="24">
        <v>3.5597080560538</v>
      </c>
      <c r="E16" s="25"/>
      <c r="H16" s="24"/>
    </row>
    <row r="17" spans="1:5" ht="12.75">
      <c r="A17" s="21" t="s">
        <v>26</v>
      </c>
      <c r="B17" s="24">
        <v>3.18042077647973</v>
      </c>
      <c r="C17" s="24">
        <v>0.0365812231962614</v>
      </c>
      <c r="D17" s="24">
        <v>3.14028699507338</v>
      </c>
      <c r="E17" s="25"/>
    </row>
    <row r="18" spans="1:5" ht="12.75">
      <c r="A18" s="21" t="s">
        <v>27</v>
      </c>
      <c r="B18" s="24">
        <v>2.0450519170599</v>
      </c>
      <c r="C18" s="24">
        <v>0.346215297147012</v>
      </c>
      <c r="D18" s="24">
        <v>1.69462542617741</v>
      </c>
      <c r="E18" s="25"/>
    </row>
    <row r="19" spans="1:5" ht="12.75">
      <c r="A19" s="21" t="s">
        <v>28</v>
      </c>
      <c r="B19" s="25">
        <v>1.64222940650355</v>
      </c>
      <c r="C19" s="24">
        <v>0.164906327331017</v>
      </c>
      <c r="D19" s="24">
        <v>1.47386155990397</v>
      </c>
      <c r="E19" s="25"/>
    </row>
    <row r="20" spans="1:5" ht="12.75">
      <c r="A20" s="21" t="s">
        <v>29</v>
      </c>
      <c r="B20" s="24">
        <v>1.26266484738633</v>
      </c>
      <c r="C20" s="24">
        <v>0.451116025854462</v>
      </c>
      <c r="D20" s="24">
        <v>0.808383486183977</v>
      </c>
      <c r="E20" s="25"/>
    </row>
    <row r="21" spans="1:5" ht="12.75">
      <c r="A21" s="21" t="s">
        <v>30</v>
      </c>
      <c r="B21" s="24">
        <v>1.14088067527155</v>
      </c>
      <c r="C21" s="24">
        <v>0.220923642023602</v>
      </c>
      <c r="D21" s="24">
        <v>0.914998444660434</v>
      </c>
      <c r="E21" s="25"/>
    </row>
    <row r="22" spans="1:5" ht="12.75">
      <c r="A22" s="55" t="s">
        <v>31</v>
      </c>
      <c r="B22" s="24">
        <v>0.927591445370256</v>
      </c>
      <c r="C22" s="24">
        <v>0.170998993892627</v>
      </c>
      <c r="D22" s="24">
        <v>0.753920566462976</v>
      </c>
      <c r="E22" s="6"/>
    </row>
    <row r="23" spans="1:5" ht="12.75">
      <c r="A23" s="58" t="s">
        <v>32</v>
      </c>
      <c r="B23" s="24">
        <v>0.526625559543474</v>
      </c>
      <c r="C23" s="24">
        <v>0.00153328785794809</v>
      </c>
      <c r="D23" s="24">
        <v>0.524624657880615</v>
      </c>
      <c r="E23" s="6"/>
    </row>
    <row r="24" spans="1:5" ht="12.75">
      <c r="A24" s="58" t="s">
        <v>33</v>
      </c>
      <c r="B24" s="24">
        <v>0.486762166019882</v>
      </c>
      <c r="C24" s="24">
        <v>0.0180848135499953</v>
      </c>
      <c r="D24" s="24">
        <v>0.467780052981857</v>
      </c>
      <c r="E24" s="6"/>
    </row>
    <row r="25" spans="1:5" ht="12.75">
      <c r="A25" s="21"/>
      <c r="B25" s="31"/>
      <c r="E25" s="6"/>
    </row>
    <row r="26" spans="1:5" ht="12.75">
      <c r="A26" s="49" t="s">
        <v>34</v>
      </c>
      <c r="B26" s="32">
        <v>58.7717914052086</v>
      </c>
      <c r="C26" s="32">
        <v>8.09460578870939</v>
      </c>
      <c r="D26" s="32">
        <v>50.5818796060881</v>
      </c>
      <c r="E26" s="25"/>
    </row>
    <row r="27" ht="12.75">
      <c r="A27" s="21"/>
    </row>
    <row r="28" spans="1:5" ht="12.75" customHeight="1">
      <c r="A28" s="76" t="s">
        <v>35</v>
      </c>
      <c r="B28" s="77"/>
      <c r="C28" s="77"/>
      <c r="D28" s="77"/>
      <c r="E28" s="33"/>
    </row>
    <row r="29" spans="1:5" ht="12.75" customHeight="1">
      <c r="A29" s="72"/>
      <c r="B29" s="69"/>
      <c r="C29" s="69"/>
      <c r="D29" s="69"/>
      <c r="E29" s="33"/>
    </row>
    <row r="30" spans="1:5" ht="12.75" customHeight="1">
      <c r="A30" s="72"/>
      <c r="B30" s="69"/>
      <c r="C30" s="69"/>
      <c r="D30" s="69"/>
      <c r="E30" s="33"/>
    </row>
    <row r="31" ht="12.75">
      <c r="A31" s="21"/>
    </row>
    <row r="32" spans="1:5" ht="12.75" customHeight="1">
      <c r="A32" s="78" t="s">
        <v>38</v>
      </c>
      <c r="B32" s="67"/>
      <c r="C32" s="67"/>
      <c r="D32" s="67"/>
      <c r="E32" s="67"/>
    </row>
    <row r="33" spans="1:5" ht="12.75" customHeight="1">
      <c r="A33" s="78"/>
      <c r="B33" s="67"/>
      <c r="C33" s="67"/>
      <c r="D33" s="67"/>
      <c r="E33" s="67"/>
    </row>
    <row r="34" spans="1:5" ht="12.75" customHeight="1">
      <c r="A34" s="78"/>
      <c r="B34" s="67"/>
      <c r="C34" s="67"/>
      <c r="D34" s="67"/>
      <c r="E34" s="67"/>
    </row>
    <row r="35" spans="1:5" ht="12.75" customHeight="1">
      <c r="A35" s="67"/>
      <c r="B35" s="67"/>
      <c r="C35" s="67"/>
      <c r="D35" s="67"/>
      <c r="E35" s="67"/>
    </row>
    <row r="37" spans="1:7" ht="12.75" customHeight="1">
      <c r="A37" s="67" t="s">
        <v>39</v>
      </c>
      <c r="B37" s="67"/>
      <c r="C37" s="67"/>
      <c r="D37" s="67"/>
      <c r="E37" s="2"/>
      <c r="F37" s="16"/>
      <c r="G37" s="16"/>
    </row>
    <row r="38" spans="1:4" ht="12.75">
      <c r="A38" s="67"/>
      <c r="B38" s="67"/>
      <c r="C38" s="67"/>
      <c r="D38" s="67"/>
    </row>
    <row r="39" spans="1:5" ht="12.75" customHeight="1">
      <c r="A39" s="67"/>
      <c r="B39" s="67"/>
      <c r="C39" s="67"/>
      <c r="D39" s="67"/>
      <c r="E39" s="33"/>
    </row>
    <row r="40" spans="1:8" ht="12.75">
      <c r="A40" s="73"/>
      <c r="B40" s="73"/>
      <c r="C40" s="73"/>
      <c r="D40" s="73"/>
      <c r="E40" s="63"/>
      <c r="F40" s="63"/>
      <c r="G40" s="63"/>
      <c r="H40" s="63"/>
    </row>
  </sheetData>
  <mergeCells count="5">
    <mergeCell ref="A1:B1"/>
    <mergeCell ref="A37:D40"/>
    <mergeCell ref="C4:D4"/>
    <mergeCell ref="A28:D30"/>
    <mergeCell ref="A32:E35"/>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T62"/>
  <sheetViews>
    <sheetView zoomScaleSheetLayoutView="70" workbookViewId="0" topLeftCell="A1">
      <pane ySplit="4" topLeftCell="BM5" activePane="bottomLeft" state="frozen"/>
      <selection pane="topLeft" activeCell="A1" sqref="A1"/>
      <selection pane="bottomLeft" activeCell="A1" sqref="A1:E1"/>
    </sheetView>
  </sheetViews>
  <sheetFormatPr defaultColWidth="9.140625" defaultRowHeight="12.75"/>
  <cols>
    <col min="1" max="1" width="9.140625" style="7" customWidth="1"/>
    <col min="2" max="2" width="12.57421875" style="0" customWidth="1"/>
    <col min="3" max="3" width="16.00390625" style="0" customWidth="1"/>
    <col min="4" max="4" width="11.57421875" style="0" customWidth="1"/>
    <col min="5" max="5" width="12.57421875" style="0" customWidth="1"/>
    <col min="6" max="6" width="10.57421875" style="0" customWidth="1"/>
    <col min="7" max="7" width="17.7109375" style="0" customWidth="1"/>
    <col min="8" max="8" width="10.57421875" style="0" customWidth="1"/>
    <col min="9" max="9" width="13.7109375" style="0" customWidth="1"/>
    <col min="10" max="11" width="10.57421875" style="0" customWidth="1"/>
    <col min="12" max="12" width="2.421875" style="0" customWidth="1"/>
    <col min="13" max="13" width="12.7109375" style="0" customWidth="1"/>
  </cols>
  <sheetData>
    <row r="1" spans="1:6" ht="12.75">
      <c r="A1" s="66" t="s">
        <v>56</v>
      </c>
      <c r="B1" s="81"/>
      <c r="C1" s="81"/>
      <c r="D1" s="81"/>
      <c r="E1" s="81"/>
      <c r="F1" s="16"/>
    </row>
    <row r="2" ht="12.75">
      <c r="A2" s="34"/>
    </row>
    <row r="3" spans="2:14" ht="12.75" customHeight="1">
      <c r="B3" s="79" t="s">
        <v>58</v>
      </c>
      <c r="C3" s="79" t="s">
        <v>40</v>
      </c>
      <c r="D3" s="79" t="s">
        <v>41</v>
      </c>
      <c r="E3" s="79" t="s">
        <v>42</v>
      </c>
      <c r="F3" s="79" t="s">
        <v>43</v>
      </c>
      <c r="G3" s="79" t="s">
        <v>44</v>
      </c>
      <c r="H3" s="79" t="s">
        <v>45</v>
      </c>
      <c r="I3" s="79" t="s">
        <v>46</v>
      </c>
      <c r="J3" s="79" t="s">
        <v>59</v>
      </c>
      <c r="K3" s="79" t="s">
        <v>47</v>
      </c>
      <c r="L3" s="35"/>
      <c r="M3" s="71" t="s">
        <v>48</v>
      </c>
      <c r="N3" s="71"/>
    </row>
    <row r="4" spans="1:14" s="2" customFormat="1" ht="25.5" customHeight="1">
      <c r="A4" s="36" t="s">
        <v>49</v>
      </c>
      <c r="B4" s="80"/>
      <c r="C4" s="80"/>
      <c r="D4" s="80"/>
      <c r="E4" s="80"/>
      <c r="F4" s="80"/>
      <c r="G4" s="80"/>
      <c r="H4" s="80"/>
      <c r="I4" s="80"/>
      <c r="J4" s="80"/>
      <c r="K4" s="80"/>
      <c r="L4" s="8"/>
      <c r="M4" s="37" t="s">
        <v>20</v>
      </c>
      <c r="N4" s="37" t="s">
        <v>50</v>
      </c>
    </row>
    <row r="5" spans="1:14" s="2" customFormat="1" ht="12.75" customHeight="1">
      <c r="A5" s="51"/>
      <c r="B5" s="82" t="s">
        <v>55</v>
      </c>
      <c r="C5" s="82"/>
      <c r="D5" s="82"/>
      <c r="E5" s="82"/>
      <c r="F5" s="82"/>
      <c r="G5" s="82"/>
      <c r="H5" s="82"/>
      <c r="I5" s="82"/>
      <c r="J5" s="82"/>
      <c r="K5" s="82"/>
      <c r="L5" s="82"/>
      <c r="M5" s="82"/>
      <c r="N5" s="82"/>
    </row>
    <row r="6" spans="1:14" ht="12.75">
      <c r="A6" s="52"/>
      <c r="B6" s="38"/>
      <c r="C6" s="38"/>
      <c r="D6" s="38"/>
      <c r="E6" s="38"/>
      <c r="F6" s="38"/>
      <c r="G6" s="38"/>
      <c r="H6" s="38"/>
      <c r="I6" s="38"/>
      <c r="J6" s="38"/>
      <c r="K6" s="38"/>
      <c r="L6" s="38"/>
      <c r="M6" s="38"/>
      <c r="N6" s="38"/>
    </row>
    <row r="7" spans="1:14" ht="12.75">
      <c r="A7" s="52">
        <v>1982</v>
      </c>
      <c r="B7" s="39">
        <v>115.2</v>
      </c>
      <c r="C7" s="39">
        <v>124.4</v>
      </c>
      <c r="D7" s="39">
        <v>117.7</v>
      </c>
      <c r="E7" s="39">
        <v>48.5</v>
      </c>
      <c r="F7" s="39">
        <v>29.6</v>
      </c>
      <c r="G7" s="40" t="s">
        <v>51</v>
      </c>
      <c r="H7" s="39">
        <v>24.4</v>
      </c>
      <c r="I7" s="39">
        <v>9</v>
      </c>
      <c r="J7" s="40" t="s">
        <v>51</v>
      </c>
      <c r="K7" s="40" t="s">
        <v>51</v>
      </c>
      <c r="L7" s="39"/>
      <c r="M7" s="39">
        <v>11.3</v>
      </c>
      <c r="N7" s="40" t="s">
        <v>51</v>
      </c>
    </row>
    <row r="8" spans="1:14" ht="12.75">
      <c r="A8" s="52">
        <v>1983</v>
      </c>
      <c r="B8" s="39">
        <v>114.2</v>
      </c>
      <c r="C8" s="39">
        <v>118.6</v>
      </c>
      <c r="D8" s="39">
        <v>119.3</v>
      </c>
      <c r="E8" s="39">
        <v>49.4</v>
      </c>
      <c r="F8" s="39">
        <v>30.8</v>
      </c>
      <c r="G8" s="40" t="s">
        <v>51</v>
      </c>
      <c r="H8" s="39">
        <v>24.3</v>
      </c>
      <c r="I8" s="39">
        <v>9</v>
      </c>
      <c r="J8" s="40" t="s">
        <v>51</v>
      </c>
      <c r="K8" s="40" t="s">
        <v>51</v>
      </c>
      <c r="L8" s="39"/>
      <c r="M8" s="39">
        <v>10.8</v>
      </c>
      <c r="N8" s="40" t="s">
        <v>51</v>
      </c>
    </row>
    <row r="9" spans="1:14" ht="12.75">
      <c r="A9" s="52">
        <v>1984</v>
      </c>
      <c r="B9" s="39">
        <v>116.2</v>
      </c>
      <c r="C9" s="39">
        <v>116.3</v>
      </c>
      <c r="D9" s="39">
        <v>124.6</v>
      </c>
      <c r="E9" s="39">
        <v>48.4</v>
      </c>
      <c r="F9" s="39">
        <v>29.5</v>
      </c>
      <c r="G9" s="40" t="s">
        <v>51</v>
      </c>
      <c r="H9" s="39">
        <v>23.8</v>
      </c>
      <c r="I9" s="39">
        <v>8.5</v>
      </c>
      <c r="J9" s="40" t="s">
        <v>51</v>
      </c>
      <c r="K9" s="40" t="s">
        <v>51</v>
      </c>
      <c r="L9" s="39"/>
      <c r="M9" s="39">
        <v>10.2</v>
      </c>
      <c r="N9" s="39">
        <v>8.1</v>
      </c>
    </row>
    <row r="10" spans="1:14" ht="12.75">
      <c r="A10" s="52">
        <v>1985</v>
      </c>
      <c r="B10" s="39">
        <v>113.9</v>
      </c>
      <c r="C10" s="39">
        <v>117.5</v>
      </c>
      <c r="D10" s="39">
        <v>131</v>
      </c>
      <c r="E10" s="39">
        <v>50.9</v>
      </c>
      <c r="F10" s="39">
        <v>32.5</v>
      </c>
      <c r="G10" s="40" t="s">
        <v>51</v>
      </c>
      <c r="H10" s="39">
        <v>23.3</v>
      </c>
      <c r="I10" s="39">
        <v>9.1</v>
      </c>
      <c r="J10" s="40" t="s">
        <v>51</v>
      </c>
      <c r="K10" s="40" t="s">
        <v>51</v>
      </c>
      <c r="L10" s="39"/>
      <c r="M10" s="39">
        <v>10.2</v>
      </c>
      <c r="N10" s="39">
        <v>7.9</v>
      </c>
    </row>
    <row r="11" spans="1:14" ht="12.75">
      <c r="A11" s="52">
        <v>1986</v>
      </c>
      <c r="B11" s="39">
        <v>114.7</v>
      </c>
      <c r="C11" s="39">
        <v>114.5</v>
      </c>
      <c r="D11" s="39">
        <v>124.9</v>
      </c>
      <c r="E11" s="39">
        <v>48.1</v>
      </c>
      <c r="F11" s="39">
        <v>31.1</v>
      </c>
      <c r="G11" s="40" t="s">
        <v>51</v>
      </c>
      <c r="H11" s="39">
        <v>22.9</v>
      </c>
      <c r="I11" s="39">
        <v>8.9</v>
      </c>
      <c r="J11" s="40" t="s">
        <v>51</v>
      </c>
      <c r="K11" s="40" t="s">
        <v>51</v>
      </c>
      <c r="L11" s="39"/>
      <c r="M11" s="39">
        <v>9.3</v>
      </c>
      <c r="N11" s="40" t="s">
        <v>51</v>
      </c>
    </row>
    <row r="12" spans="1:14" ht="12.75">
      <c r="A12" s="52">
        <v>1987</v>
      </c>
      <c r="B12" s="39">
        <v>132</v>
      </c>
      <c r="C12" s="39">
        <v>125.9</v>
      </c>
      <c r="D12" s="39">
        <v>92.8</v>
      </c>
      <c r="E12" s="39">
        <v>91.8</v>
      </c>
      <c r="F12" s="39">
        <v>46.5</v>
      </c>
      <c r="G12" s="39">
        <v>9</v>
      </c>
      <c r="H12" s="39">
        <v>27.4</v>
      </c>
      <c r="I12" s="39">
        <v>10.1</v>
      </c>
      <c r="J12" s="40" t="s">
        <v>51</v>
      </c>
      <c r="K12" s="40" t="s">
        <v>51</v>
      </c>
      <c r="L12" s="39"/>
      <c r="M12" s="39">
        <v>9.8</v>
      </c>
      <c r="N12" s="40" t="s">
        <v>51</v>
      </c>
    </row>
    <row r="13" spans="1:14" ht="12.75">
      <c r="A13" s="52">
        <v>1988</v>
      </c>
      <c r="B13" s="39">
        <v>119.1</v>
      </c>
      <c r="C13" s="39">
        <v>116.6</v>
      </c>
      <c r="D13" s="39">
        <v>84</v>
      </c>
      <c r="E13" s="39">
        <v>85.8</v>
      </c>
      <c r="F13" s="39">
        <v>43.8</v>
      </c>
      <c r="G13" s="39">
        <v>8.8</v>
      </c>
      <c r="H13" s="39">
        <v>24.1</v>
      </c>
      <c r="I13" s="39">
        <v>9</v>
      </c>
      <c r="J13" s="40" t="s">
        <v>51</v>
      </c>
      <c r="K13" s="40" t="s">
        <v>51</v>
      </c>
      <c r="L13" s="39"/>
      <c r="M13" s="39"/>
      <c r="N13" s="39">
        <v>8.3</v>
      </c>
    </row>
    <row r="14" spans="1:14" ht="12.75">
      <c r="A14" s="52">
        <v>1989</v>
      </c>
      <c r="B14" s="39">
        <v>124.9</v>
      </c>
      <c r="C14" s="39">
        <v>122</v>
      </c>
      <c r="D14" s="39">
        <v>91.9</v>
      </c>
      <c r="E14" s="39">
        <v>93</v>
      </c>
      <c r="F14" s="39">
        <v>43.3</v>
      </c>
      <c r="G14" s="39">
        <v>8.7</v>
      </c>
      <c r="H14" s="39">
        <v>22.9</v>
      </c>
      <c r="I14" s="39">
        <v>9.1</v>
      </c>
      <c r="J14" s="40" t="s">
        <v>51</v>
      </c>
      <c r="K14" s="40" t="s">
        <v>51</v>
      </c>
      <c r="L14" s="39"/>
      <c r="M14" s="39">
        <v>7.6</v>
      </c>
      <c r="N14" s="40" t="s">
        <v>51</v>
      </c>
    </row>
    <row r="15" spans="1:14" ht="12.75">
      <c r="A15" s="52">
        <v>1990</v>
      </c>
      <c r="B15" s="39">
        <v>128</v>
      </c>
      <c r="C15" s="39">
        <v>121.8</v>
      </c>
      <c r="D15" s="39">
        <v>92.5</v>
      </c>
      <c r="E15" s="39">
        <v>92.2</v>
      </c>
      <c r="F15" s="39">
        <v>40.4</v>
      </c>
      <c r="G15" s="39">
        <v>10.2</v>
      </c>
      <c r="H15" s="39">
        <v>23.6</v>
      </c>
      <c r="I15" s="39">
        <v>9.3</v>
      </c>
      <c r="J15" s="40" t="s">
        <v>51</v>
      </c>
      <c r="K15" s="40" t="s">
        <v>51</v>
      </c>
      <c r="L15" s="39"/>
      <c r="M15" s="39">
        <v>7</v>
      </c>
      <c r="N15" s="40" t="s">
        <v>51</v>
      </c>
    </row>
    <row r="16" spans="1:14" ht="12.75">
      <c r="A16" s="52">
        <v>1991</v>
      </c>
      <c r="B16" s="39">
        <v>123.9</v>
      </c>
      <c r="C16" s="39">
        <v>116.5</v>
      </c>
      <c r="D16" s="39">
        <v>82.4</v>
      </c>
      <c r="E16" s="39">
        <v>84.2</v>
      </c>
      <c r="F16" s="39">
        <v>39.9</v>
      </c>
      <c r="G16" s="39">
        <v>10.1</v>
      </c>
      <c r="H16" s="39">
        <v>22.5</v>
      </c>
      <c r="I16" s="39">
        <v>8.7</v>
      </c>
      <c r="J16" s="40" t="s">
        <v>51</v>
      </c>
      <c r="K16" s="40" t="s">
        <v>51</v>
      </c>
      <c r="L16" s="39"/>
      <c r="M16" s="39">
        <v>6.4</v>
      </c>
      <c r="N16" s="40" t="s">
        <v>51</v>
      </c>
    </row>
    <row r="17" spans="1:14" ht="12.75">
      <c r="A17" s="52">
        <v>1992</v>
      </c>
      <c r="B17" s="39">
        <v>125.8</v>
      </c>
      <c r="C17" s="39">
        <v>122.7</v>
      </c>
      <c r="D17" s="39">
        <v>85.1</v>
      </c>
      <c r="E17" s="39">
        <v>97.8</v>
      </c>
      <c r="F17" s="39">
        <v>40.4</v>
      </c>
      <c r="G17" s="39">
        <v>11.5</v>
      </c>
      <c r="H17" s="39">
        <v>22.3</v>
      </c>
      <c r="I17" s="39">
        <v>9</v>
      </c>
      <c r="J17" s="40" t="s">
        <v>51</v>
      </c>
      <c r="K17" s="39">
        <v>6.6</v>
      </c>
      <c r="L17" s="39"/>
      <c r="M17" s="40" t="s">
        <v>51</v>
      </c>
      <c r="N17" s="40" t="s">
        <v>51</v>
      </c>
    </row>
    <row r="18" spans="1:14" ht="12.75">
      <c r="A18" s="52">
        <v>1993</v>
      </c>
      <c r="B18" s="39">
        <v>126.5</v>
      </c>
      <c r="C18" s="39">
        <v>124.2</v>
      </c>
      <c r="D18" s="39">
        <v>85.6</v>
      </c>
      <c r="E18" s="39">
        <v>99.2</v>
      </c>
      <c r="F18" s="39">
        <v>38.8</v>
      </c>
      <c r="G18" s="39">
        <v>12.1</v>
      </c>
      <c r="H18" s="39">
        <v>21.6</v>
      </c>
      <c r="I18" s="39">
        <v>9.1</v>
      </c>
      <c r="J18" s="40" t="s">
        <v>51</v>
      </c>
      <c r="K18" s="39">
        <v>6.9</v>
      </c>
      <c r="L18" s="39"/>
      <c r="M18" s="40" t="s">
        <v>51</v>
      </c>
      <c r="N18" s="40" t="s">
        <v>51</v>
      </c>
    </row>
    <row r="19" spans="1:14" ht="12.75">
      <c r="A19" s="52">
        <v>1994</v>
      </c>
      <c r="B19" s="39">
        <v>128.1</v>
      </c>
      <c r="C19" s="39">
        <v>129.6</v>
      </c>
      <c r="D19" s="39">
        <v>87.9</v>
      </c>
      <c r="E19" s="39">
        <v>94.4</v>
      </c>
      <c r="F19" s="39">
        <v>39.5</v>
      </c>
      <c r="G19" s="39">
        <v>13.1</v>
      </c>
      <c r="H19" s="39">
        <v>20.6</v>
      </c>
      <c r="I19" s="39">
        <v>8.9</v>
      </c>
      <c r="J19" s="39">
        <v>5</v>
      </c>
      <c r="K19" s="39">
        <v>7</v>
      </c>
      <c r="L19" s="39"/>
      <c r="M19" s="40" t="s">
        <v>51</v>
      </c>
      <c r="N19" s="40" t="s">
        <v>51</v>
      </c>
    </row>
    <row r="20" spans="1:14" ht="12.75">
      <c r="A20" s="52">
        <v>1995</v>
      </c>
      <c r="B20" s="39">
        <v>128.6</v>
      </c>
      <c r="C20" s="39">
        <v>130.5</v>
      </c>
      <c r="D20" s="39">
        <v>90.1</v>
      </c>
      <c r="E20" s="39">
        <v>92.5</v>
      </c>
      <c r="F20" s="39">
        <v>40.6</v>
      </c>
      <c r="G20" s="39">
        <v>13.8</v>
      </c>
      <c r="H20" s="39">
        <v>19.5</v>
      </c>
      <c r="I20" s="39">
        <v>9.2</v>
      </c>
      <c r="J20" s="39">
        <v>5.1</v>
      </c>
      <c r="K20" s="39">
        <v>7.2</v>
      </c>
      <c r="L20" s="39"/>
      <c r="M20" s="40" t="s">
        <v>51</v>
      </c>
      <c r="N20" s="40" t="s">
        <v>51</v>
      </c>
    </row>
    <row r="21" spans="1:14" ht="12.75">
      <c r="A21" s="52">
        <v>1996</v>
      </c>
      <c r="B21" s="39">
        <v>130.9</v>
      </c>
      <c r="C21" s="39">
        <v>134.6</v>
      </c>
      <c r="D21" s="39">
        <v>98.9</v>
      </c>
      <c r="E21" s="39">
        <v>92.3</v>
      </c>
      <c r="F21" s="39">
        <v>39.4</v>
      </c>
      <c r="G21" s="39">
        <v>15.2</v>
      </c>
      <c r="H21" s="39">
        <v>19.4</v>
      </c>
      <c r="I21" s="39">
        <v>9.1</v>
      </c>
      <c r="J21" s="39">
        <v>5.1</v>
      </c>
      <c r="K21" s="39">
        <v>6.8</v>
      </c>
      <c r="L21" s="39"/>
      <c r="M21" s="40" t="s">
        <v>51</v>
      </c>
      <c r="N21" s="40" t="s">
        <v>51</v>
      </c>
    </row>
    <row r="22" spans="1:14" ht="12.75">
      <c r="A22" s="52">
        <v>1997</v>
      </c>
      <c r="B22" s="39">
        <v>135.4</v>
      </c>
      <c r="C22" s="39">
        <v>134.9</v>
      </c>
      <c r="D22" s="39">
        <v>100</v>
      </c>
      <c r="E22" s="39">
        <v>84</v>
      </c>
      <c r="F22" s="39">
        <v>36.8</v>
      </c>
      <c r="G22" s="39">
        <v>15.8</v>
      </c>
      <c r="H22" s="39">
        <v>36.8</v>
      </c>
      <c r="I22" s="39">
        <v>8.9</v>
      </c>
      <c r="J22" s="39">
        <v>5.8</v>
      </c>
      <c r="K22" s="39">
        <v>6.9</v>
      </c>
      <c r="L22" s="39"/>
      <c r="M22" s="40" t="s">
        <v>51</v>
      </c>
      <c r="N22" s="40" t="s">
        <v>51</v>
      </c>
    </row>
    <row r="23" spans="1:14" ht="12.75">
      <c r="A23" s="52">
        <v>1998</v>
      </c>
      <c r="B23" s="39">
        <v>139.3</v>
      </c>
      <c r="C23" s="39">
        <v>137.7</v>
      </c>
      <c r="D23" s="39">
        <v>106.6</v>
      </c>
      <c r="E23" s="39">
        <v>86.8</v>
      </c>
      <c r="F23" s="39">
        <v>38.3</v>
      </c>
      <c r="G23" s="39">
        <v>17.2</v>
      </c>
      <c r="H23" s="39">
        <v>18.7</v>
      </c>
      <c r="I23" s="39">
        <v>9.3</v>
      </c>
      <c r="J23" s="39">
        <v>5.8</v>
      </c>
      <c r="K23" s="39">
        <v>7</v>
      </c>
      <c r="L23" s="39"/>
      <c r="M23" s="40" t="s">
        <v>51</v>
      </c>
      <c r="N23" s="40" t="s">
        <v>51</v>
      </c>
    </row>
    <row r="24" spans="1:14" ht="12.75">
      <c r="A24" s="52">
        <v>1999</v>
      </c>
      <c r="B24" s="39">
        <v>140.5</v>
      </c>
      <c r="C24" s="39">
        <v>127.2</v>
      </c>
      <c r="D24" s="39">
        <v>98.9</v>
      </c>
      <c r="E24" s="39">
        <v>81.7</v>
      </c>
      <c r="F24" s="39">
        <v>37</v>
      </c>
      <c r="G24" s="39">
        <v>16.9</v>
      </c>
      <c r="H24" s="39">
        <v>17.9</v>
      </c>
      <c r="I24" s="39">
        <v>8.9</v>
      </c>
      <c r="J24" s="39">
        <v>5.3</v>
      </c>
      <c r="K24" s="39">
        <v>6.7</v>
      </c>
      <c r="L24" s="39"/>
      <c r="M24" s="40" t="s">
        <v>51</v>
      </c>
      <c r="N24" s="40" t="s">
        <v>51</v>
      </c>
    </row>
    <row r="25" spans="1:14" ht="12.75">
      <c r="A25" s="52">
        <v>2000</v>
      </c>
      <c r="B25" s="39">
        <v>146.6</v>
      </c>
      <c r="C25" s="39">
        <v>128</v>
      </c>
      <c r="D25" s="39">
        <v>106.7</v>
      </c>
      <c r="E25" s="39">
        <v>79.9</v>
      </c>
      <c r="F25" s="39">
        <v>35.6</v>
      </c>
      <c r="G25" s="39">
        <v>18</v>
      </c>
      <c r="H25" s="39">
        <v>18.4</v>
      </c>
      <c r="I25" s="39">
        <v>9</v>
      </c>
      <c r="J25" s="39">
        <v>5.5</v>
      </c>
      <c r="K25" s="39">
        <v>6.7</v>
      </c>
      <c r="L25" s="39"/>
      <c r="M25" s="40" t="s">
        <v>51</v>
      </c>
      <c r="N25" s="40" t="s">
        <v>51</v>
      </c>
    </row>
    <row r="26" spans="1:14" ht="12.75">
      <c r="A26" s="52">
        <v>2001</v>
      </c>
      <c r="B26" s="39">
        <v>135.6</v>
      </c>
      <c r="C26" s="39">
        <v>111</v>
      </c>
      <c r="D26" s="39">
        <v>95.8</v>
      </c>
      <c r="E26" s="39">
        <v>72.6</v>
      </c>
      <c r="F26" s="39">
        <v>31.9</v>
      </c>
      <c r="G26" s="39">
        <v>17.2</v>
      </c>
      <c r="H26" s="39">
        <v>17.1</v>
      </c>
      <c r="I26" s="39">
        <v>8.6</v>
      </c>
      <c r="J26" s="39">
        <v>5.2</v>
      </c>
      <c r="K26" s="39">
        <v>5.4</v>
      </c>
      <c r="L26" s="39"/>
      <c r="M26" s="40" t="s">
        <v>51</v>
      </c>
      <c r="N26" s="40" t="s">
        <v>51</v>
      </c>
    </row>
    <row r="27" spans="1:14" ht="12.75">
      <c r="A27" s="52">
        <v>2002</v>
      </c>
      <c r="B27" s="39">
        <v>135.4</v>
      </c>
      <c r="C27" s="39">
        <v>100.6</v>
      </c>
      <c r="D27" s="39">
        <v>84.1</v>
      </c>
      <c r="E27" s="39">
        <v>89.9</v>
      </c>
      <c r="F27" s="39">
        <v>50.4</v>
      </c>
      <c r="G27" s="39">
        <v>14.1</v>
      </c>
      <c r="H27" s="39">
        <v>19.6</v>
      </c>
      <c r="I27" s="39">
        <v>9.7</v>
      </c>
      <c r="J27" s="39">
        <v>5.2</v>
      </c>
      <c r="K27" s="40" t="s">
        <v>51</v>
      </c>
      <c r="L27" s="39"/>
      <c r="M27" s="40" t="s">
        <v>51</v>
      </c>
      <c r="N27" s="40" t="s">
        <v>51</v>
      </c>
    </row>
    <row r="28" spans="1:14" ht="12.75">
      <c r="A28" s="52">
        <v>2003</v>
      </c>
      <c r="B28" s="39">
        <v>134.5</v>
      </c>
      <c r="C28" s="39">
        <v>105.4</v>
      </c>
      <c r="D28" s="39">
        <v>76.2</v>
      </c>
      <c r="E28" s="39">
        <v>77.3</v>
      </c>
      <c r="F28" s="39">
        <v>32.6</v>
      </c>
      <c r="G28" s="39">
        <v>14.1</v>
      </c>
      <c r="H28" s="39">
        <v>19.3</v>
      </c>
      <c r="I28" s="39">
        <v>7.1</v>
      </c>
      <c r="J28" s="39">
        <v>4.8</v>
      </c>
      <c r="K28" s="40" t="s">
        <v>51</v>
      </c>
      <c r="L28" s="39"/>
      <c r="M28" s="40" t="s">
        <v>51</v>
      </c>
      <c r="N28" s="40" t="s">
        <v>51</v>
      </c>
    </row>
    <row r="29" spans="1:14" ht="12.75">
      <c r="A29" s="52">
        <v>2004</v>
      </c>
      <c r="B29" s="39">
        <v>126.4</v>
      </c>
      <c r="C29" s="39">
        <v>100.9</v>
      </c>
      <c r="D29" s="39">
        <v>99.4</v>
      </c>
      <c r="E29" s="39">
        <v>69.3</v>
      </c>
      <c r="F29" s="39">
        <v>31.1</v>
      </c>
      <c r="G29" s="39">
        <v>14.9</v>
      </c>
      <c r="H29" s="39">
        <v>17.1</v>
      </c>
      <c r="I29" s="39">
        <v>9.5</v>
      </c>
      <c r="J29" s="39">
        <v>4.6</v>
      </c>
      <c r="K29" s="40" t="s">
        <v>51</v>
      </c>
      <c r="L29" s="39"/>
      <c r="M29" s="40" t="s">
        <v>51</v>
      </c>
      <c r="N29" s="40" t="s">
        <v>51</v>
      </c>
    </row>
    <row r="30" spans="1:14" ht="12.75">
      <c r="A30" s="52">
        <v>2005</v>
      </c>
      <c r="B30" s="39">
        <v>126</v>
      </c>
      <c r="C30" s="39">
        <v>116.6</v>
      </c>
      <c r="D30" s="39">
        <v>98.2</v>
      </c>
      <c r="E30" s="39">
        <v>69</v>
      </c>
      <c r="F30" s="39">
        <v>45.3</v>
      </c>
      <c r="G30" s="39">
        <v>13.8</v>
      </c>
      <c r="H30" s="39">
        <v>18.1</v>
      </c>
      <c r="I30" s="39">
        <v>8.6</v>
      </c>
      <c r="J30" s="39">
        <v>4.6</v>
      </c>
      <c r="K30" s="39">
        <v>5.2</v>
      </c>
      <c r="L30" s="39"/>
      <c r="M30" s="40" t="s">
        <v>51</v>
      </c>
      <c r="N30" s="40" t="s">
        <v>51</v>
      </c>
    </row>
    <row r="31" spans="1:14" ht="12.75">
      <c r="A31" s="52">
        <v>2006</v>
      </c>
      <c r="B31" s="39">
        <v>144.6</v>
      </c>
      <c r="C31" s="39">
        <v>93.7</v>
      </c>
      <c r="D31" s="39">
        <v>90.7</v>
      </c>
      <c r="E31" s="39">
        <v>69.3</v>
      </c>
      <c r="F31" s="39">
        <v>32.4</v>
      </c>
      <c r="G31" s="39">
        <v>17.6</v>
      </c>
      <c r="H31" s="39">
        <v>15.6</v>
      </c>
      <c r="I31" s="39">
        <v>7.3</v>
      </c>
      <c r="J31" s="39">
        <v>5</v>
      </c>
      <c r="K31" s="39">
        <v>3.4</v>
      </c>
      <c r="L31" s="39"/>
      <c r="M31" s="40" t="s">
        <v>51</v>
      </c>
      <c r="N31" s="40" t="s">
        <v>51</v>
      </c>
    </row>
    <row r="32" spans="1:14" ht="12.75">
      <c r="A32" s="52">
        <v>2007</v>
      </c>
      <c r="B32" s="39">
        <v>176.2</v>
      </c>
      <c r="C32" s="39">
        <v>115.5</v>
      </c>
      <c r="D32" s="39">
        <v>100.6</v>
      </c>
      <c r="E32" s="39">
        <v>80.9</v>
      </c>
      <c r="F32" s="39">
        <v>37.6</v>
      </c>
      <c r="G32" s="39">
        <v>20.4</v>
      </c>
      <c r="H32" s="39">
        <v>17.5</v>
      </c>
      <c r="I32" s="39">
        <v>7.9</v>
      </c>
      <c r="J32" s="39">
        <v>5.9</v>
      </c>
      <c r="K32" s="39">
        <v>5.4</v>
      </c>
      <c r="L32" s="39"/>
      <c r="M32" s="40" t="s">
        <v>51</v>
      </c>
      <c r="N32" s="40" t="s">
        <v>51</v>
      </c>
    </row>
    <row r="33" spans="1:14" ht="12.75">
      <c r="A33" s="54">
        <v>2008</v>
      </c>
      <c r="B33" s="41">
        <v>166.97</v>
      </c>
      <c r="C33" s="41">
        <v>120.79</v>
      </c>
      <c r="D33" s="41">
        <v>121</v>
      </c>
      <c r="E33" s="41">
        <v>73.02</v>
      </c>
      <c r="F33" s="41">
        <v>31.26</v>
      </c>
      <c r="G33" s="41">
        <v>21.09</v>
      </c>
      <c r="H33" s="41">
        <v>17.6</v>
      </c>
      <c r="I33" s="41">
        <v>6.97</v>
      </c>
      <c r="J33" s="41">
        <v>6.34</v>
      </c>
      <c r="K33" s="41">
        <v>3.69</v>
      </c>
      <c r="L33" s="41"/>
      <c r="M33" s="42" t="s">
        <v>51</v>
      </c>
      <c r="N33" s="42" t="s">
        <v>51</v>
      </c>
    </row>
    <row r="34" spans="1:14" ht="12.75">
      <c r="A34" s="20"/>
      <c r="K34" s="6"/>
      <c r="L34" s="6"/>
      <c r="M34" s="43"/>
      <c r="N34" s="43"/>
    </row>
    <row r="35" spans="1:20" ht="12.75" customHeight="1">
      <c r="A35" s="7" t="s">
        <v>52</v>
      </c>
      <c r="T35" s="16"/>
    </row>
    <row r="36" spans="1:20" ht="12.75">
      <c r="A36" s="83" t="s">
        <v>54</v>
      </c>
      <c r="B36" s="81"/>
      <c r="C36" s="81"/>
      <c r="D36" s="16"/>
      <c r="E36" s="16"/>
      <c r="F36" s="16"/>
      <c r="G36" s="16"/>
      <c r="H36" s="16"/>
      <c r="T36" s="16"/>
    </row>
    <row r="37" spans="1:20" ht="12.75">
      <c r="A37" s="83" t="s">
        <v>60</v>
      </c>
      <c r="B37" s="81"/>
      <c r="C37" s="81"/>
      <c r="D37" s="81"/>
      <c r="T37" s="16"/>
    </row>
    <row r="38" spans="1:20" ht="12.75">
      <c r="A38" s="83" t="s">
        <v>61</v>
      </c>
      <c r="B38" s="81"/>
      <c r="C38" s="81"/>
      <c r="D38" s="81"/>
      <c r="E38" s="81"/>
      <c r="F38" s="81"/>
      <c r="G38" s="81"/>
      <c r="H38" s="81"/>
      <c r="I38" s="81"/>
      <c r="T38" s="16"/>
    </row>
    <row r="39" spans="6:20" ht="12.75">
      <c r="F39" s="16"/>
      <c r="G39" s="16"/>
      <c r="H39" s="16"/>
      <c r="I39" s="16"/>
      <c r="J39" s="16"/>
      <c r="K39" s="16"/>
      <c r="L39" s="16"/>
      <c r="M39" s="16"/>
      <c r="N39" s="16"/>
      <c r="T39" s="16"/>
    </row>
    <row r="40" spans="1:14" ht="12.75">
      <c r="A40" s="84" t="s">
        <v>62</v>
      </c>
      <c r="B40" s="85"/>
      <c r="C40" s="85"/>
      <c r="D40" s="85"/>
      <c r="E40" s="85"/>
      <c r="F40" s="85"/>
      <c r="G40" s="85"/>
      <c r="H40" s="85"/>
      <c r="I40" s="81"/>
      <c r="J40" s="81"/>
      <c r="K40" s="81"/>
      <c r="L40" s="81"/>
      <c r="M40" s="81"/>
      <c r="N40" s="81"/>
    </row>
    <row r="41" spans="1:14" ht="12.75">
      <c r="A41" s="81"/>
      <c r="B41" s="81"/>
      <c r="C41" s="81"/>
      <c r="D41" s="81"/>
      <c r="E41" s="81"/>
      <c r="F41" s="81"/>
      <c r="G41" s="81"/>
      <c r="H41" s="81"/>
      <c r="I41" s="81"/>
      <c r="J41" s="81"/>
      <c r="K41" s="81"/>
      <c r="L41" s="81"/>
      <c r="M41" s="81"/>
      <c r="N41" s="81"/>
    </row>
    <row r="42" spans="1:14" ht="12.75">
      <c r="A42" s="81"/>
      <c r="B42" s="81"/>
      <c r="C42" s="81"/>
      <c r="D42" s="81"/>
      <c r="E42" s="81"/>
      <c r="F42" s="81"/>
      <c r="G42" s="81"/>
      <c r="H42" s="81"/>
      <c r="I42" s="81"/>
      <c r="J42" s="81"/>
      <c r="K42" s="81"/>
      <c r="L42" s="81"/>
      <c r="M42" s="81"/>
      <c r="N42" s="81"/>
    </row>
    <row r="43" spans="11:14" ht="12.75">
      <c r="K43" s="6"/>
      <c r="L43" s="6"/>
      <c r="M43" s="43"/>
      <c r="N43" s="43"/>
    </row>
    <row r="44" spans="1:14" ht="12.75">
      <c r="A44" s="69" t="s">
        <v>53</v>
      </c>
      <c r="B44" s="67"/>
      <c r="C44" s="67"/>
      <c r="D44" s="67"/>
      <c r="E44" s="67"/>
      <c r="F44" s="67"/>
      <c r="G44" s="67"/>
      <c r="H44" s="67"/>
      <c r="I44" s="67"/>
      <c r="J44" s="67"/>
      <c r="K44" s="67"/>
      <c r="L44" s="67"/>
      <c r="M44" s="67"/>
      <c r="N44" s="67"/>
    </row>
    <row r="45" spans="1:14" ht="12.75">
      <c r="A45" s="67"/>
      <c r="B45" s="67"/>
      <c r="C45" s="67"/>
      <c r="D45" s="67"/>
      <c r="E45" s="67"/>
      <c r="F45" s="67"/>
      <c r="G45" s="67"/>
      <c r="H45" s="67"/>
      <c r="I45" s="67"/>
      <c r="J45" s="67"/>
      <c r="K45" s="67"/>
      <c r="L45" s="67"/>
      <c r="M45" s="67"/>
      <c r="N45" s="67"/>
    </row>
    <row r="46" spans="11:14" ht="12.75">
      <c r="K46" s="6"/>
      <c r="L46" s="6"/>
      <c r="M46" s="43"/>
      <c r="N46" s="43"/>
    </row>
    <row r="47" spans="11:14" ht="12.75">
      <c r="K47" s="6"/>
      <c r="L47" s="6"/>
      <c r="M47" s="43"/>
      <c r="N47" s="43"/>
    </row>
    <row r="48" spans="11:14" ht="12.75">
      <c r="K48" s="6"/>
      <c r="L48" s="6"/>
      <c r="M48" s="43"/>
      <c r="N48" s="43"/>
    </row>
    <row r="49" spans="11:14" ht="12.75">
      <c r="K49" s="6"/>
      <c r="L49" s="6"/>
      <c r="M49" s="43"/>
      <c r="N49" s="43"/>
    </row>
    <row r="50" spans="11:14" ht="12.75">
      <c r="K50" s="6"/>
      <c r="L50" s="6"/>
      <c r="M50" s="43"/>
      <c r="N50" s="43"/>
    </row>
    <row r="51" spans="11:14" ht="12.75">
      <c r="K51" s="6"/>
      <c r="L51" s="6"/>
      <c r="M51" s="43"/>
      <c r="N51" s="43"/>
    </row>
    <row r="52" spans="11:14" ht="12.75">
      <c r="K52" s="6"/>
      <c r="L52" s="6"/>
      <c r="M52" s="43"/>
      <c r="N52" s="43"/>
    </row>
    <row r="53" spans="11:14" ht="12.75">
      <c r="K53" s="6"/>
      <c r="L53" s="6"/>
      <c r="M53" s="43"/>
      <c r="N53" s="43"/>
    </row>
    <row r="54" spans="11:14" ht="12.75">
      <c r="K54" s="6"/>
      <c r="L54" s="6"/>
      <c r="M54" s="43"/>
      <c r="N54" s="43"/>
    </row>
    <row r="55" spans="11:14" ht="12.75">
      <c r="K55" s="6"/>
      <c r="L55" s="6"/>
      <c r="M55" s="43"/>
      <c r="N55" s="43"/>
    </row>
    <row r="56" spans="11:14" ht="12.75">
      <c r="K56" s="6"/>
      <c r="L56" s="6"/>
      <c r="M56" s="43"/>
      <c r="N56" s="43"/>
    </row>
    <row r="57" spans="11:14" ht="12.75">
      <c r="K57" s="6"/>
      <c r="L57" s="6"/>
      <c r="M57" s="43"/>
      <c r="N57" s="43"/>
    </row>
    <row r="58" spans="11:14" ht="12.75">
      <c r="K58" s="6"/>
      <c r="L58" s="6"/>
      <c r="M58" s="43"/>
      <c r="N58" s="43"/>
    </row>
    <row r="59" spans="11:14" ht="12.75">
      <c r="K59" s="6"/>
      <c r="L59" s="6"/>
      <c r="M59" s="43"/>
      <c r="N59" s="43"/>
    </row>
    <row r="60" spans="11:14" ht="12.75">
      <c r="K60" s="6"/>
      <c r="L60" s="6"/>
      <c r="M60" s="43"/>
      <c r="N60" s="43"/>
    </row>
    <row r="61" spans="11:14" ht="12.75">
      <c r="K61" s="6"/>
      <c r="L61" s="6"/>
      <c r="M61" s="44"/>
      <c r="N61" s="44"/>
    </row>
    <row r="62" spans="11:14" ht="12.75">
      <c r="K62" s="6"/>
      <c r="L62" s="6"/>
      <c r="M62" s="6"/>
      <c r="N62" s="6"/>
    </row>
  </sheetData>
  <mergeCells count="18">
    <mergeCell ref="B5:N5"/>
    <mergeCell ref="A44:N45"/>
    <mergeCell ref="A36:C36"/>
    <mergeCell ref="A37:D37"/>
    <mergeCell ref="A40:N42"/>
    <mergeCell ref="A38:I38"/>
    <mergeCell ref="H3:H4"/>
    <mergeCell ref="G3:G4"/>
    <mergeCell ref="F3:F4"/>
    <mergeCell ref="E3:E4"/>
    <mergeCell ref="D3:D4"/>
    <mergeCell ref="C3:C4"/>
    <mergeCell ref="B3:B4"/>
    <mergeCell ref="A1:E1"/>
    <mergeCell ref="M3:N3"/>
    <mergeCell ref="K3:K4"/>
    <mergeCell ref="J3:J4"/>
    <mergeCell ref="I3:I4"/>
  </mergeCells>
  <printOptions/>
  <pageMargins left="0.75" right="0.75" top="1" bottom="1" header="0.5" footer="0.5"/>
  <pageSetup horizontalDpi="600" verticalDpi="600" orientation="landscape" scale="76" r:id="rId1"/>
</worksheet>
</file>

<file path=xl/worksheets/sheet8.xml><?xml version="1.0" encoding="utf-8"?>
<worksheet xmlns="http://schemas.openxmlformats.org/spreadsheetml/2006/main" xmlns:r="http://schemas.openxmlformats.org/officeDocument/2006/relationships">
  <dimension ref="A1:S45"/>
  <sheetViews>
    <sheetView zoomScaleSheetLayoutView="85" workbookViewId="0" topLeftCell="A1">
      <pane ySplit="4" topLeftCell="BM5" activePane="bottomLeft" state="frozen"/>
      <selection pane="topLeft" activeCell="A1" sqref="A1"/>
      <selection pane="bottomLeft" activeCell="A1" sqref="A1:E1"/>
    </sheetView>
  </sheetViews>
  <sheetFormatPr defaultColWidth="9.140625" defaultRowHeight="12.75"/>
  <cols>
    <col min="1" max="1" width="9.140625" style="7" customWidth="1"/>
    <col min="2" max="2" width="12.7109375" style="0" customWidth="1"/>
    <col min="3" max="3" width="16.00390625" style="0" customWidth="1"/>
    <col min="4" max="4" width="11.57421875" style="0" customWidth="1"/>
    <col min="5" max="5" width="12.57421875" style="0" customWidth="1"/>
    <col min="6" max="6" width="10.57421875" style="0" customWidth="1"/>
    <col min="7" max="7" width="17.7109375" style="0" customWidth="1"/>
    <col min="8" max="8" width="10.57421875" style="0" customWidth="1"/>
    <col min="9" max="9" width="13.7109375" style="0" customWidth="1"/>
    <col min="10" max="11" width="10.57421875" style="0" customWidth="1"/>
    <col min="12" max="12" width="2.421875" style="0" customWidth="1"/>
    <col min="13" max="13" width="12.7109375" style="0" customWidth="1"/>
  </cols>
  <sheetData>
    <row r="1" spans="1:6" ht="12.75">
      <c r="A1" s="66" t="s">
        <v>57</v>
      </c>
      <c r="B1" s="81"/>
      <c r="C1" s="81"/>
      <c r="D1" s="81"/>
      <c r="E1" s="81"/>
      <c r="F1" s="16"/>
    </row>
    <row r="3" spans="2:14" ht="12.75" customHeight="1">
      <c r="B3" s="79" t="s">
        <v>58</v>
      </c>
      <c r="C3" s="79" t="s">
        <v>40</v>
      </c>
      <c r="D3" s="79" t="s">
        <v>41</v>
      </c>
      <c r="E3" s="79" t="s">
        <v>42</v>
      </c>
      <c r="F3" s="79" t="s">
        <v>43</v>
      </c>
      <c r="G3" s="79" t="s">
        <v>44</v>
      </c>
      <c r="H3" s="79" t="s">
        <v>45</v>
      </c>
      <c r="I3" s="79" t="s">
        <v>46</v>
      </c>
      <c r="J3" s="79" t="s">
        <v>59</v>
      </c>
      <c r="K3" s="79" t="s">
        <v>47</v>
      </c>
      <c r="L3" s="35"/>
      <c r="M3" s="71" t="s">
        <v>48</v>
      </c>
      <c r="N3" s="71"/>
    </row>
    <row r="4" spans="1:14" s="2" customFormat="1" ht="25.5" customHeight="1">
      <c r="A4" s="36" t="s">
        <v>49</v>
      </c>
      <c r="B4" s="80"/>
      <c r="C4" s="80"/>
      <c r="D4" s="80"/>
      <c r="E4" s="80"/>
      <c r="F4" s="80"/>
      <c r="G4" s="80"/>
      <c r="H4" s="80"/>
      <c r="I4" s="80"/>
      <c r="J4" s="80"/>
      <c r="K4" s="80"/>
      <c r="L4" s="8"/>
      <c r="M4" s="37" t="s">
        <v>20</v>
      </c>
      <c r="N4" s="37" t="s">
        <v>50</v>
      </c>
    </row>
    <row r="5" spans="1:14" s="2" customFormat="1" ht="12.75" customHeight="1">
      <c r="A5" s="51"/>
      <c r="B5" s="82" t="s">
        <v>55</v>
      </c>
      <c r="C5" s="82"/>
      <c r="D5" s="82"/>
      <c r="E5" s="82"/>
      <c r="F5" s="82"/>
      <c r="G5" s="82"/>
      <c r="H5" s="82"/>
      <c r="I5" s="82"/>
      <c r="J5" s="82"/>
      <c r="K5" s="82"/>
      <c r="L5" s="82"/>
      <c r="M5" s="82"/>
      <c r="N5" s="82"/>
    </row>
    <row r="6" ht="12.75">
      <c r="A6" s="20"/>
    </row>
    <row r="7" spans="1:14" ht="12.75">
      <c r="A7" s="52">
        <v>1982</v>
      </c>
      <c r="B7" s="39">
        <v>103</v>
      </c>
      <c r="C7" s="39">
        <v>103.5</v>
      </c>
      <c r="D7" s="39">
        <v>159.3</v>
      </c>
      <c r="E7" s="39">
        <v>77.3</v>
      </c>
      <c r="F7" s="39">
        <v>48.4</v>
      </c>
      <c r="G7" s="45" t="s">
        <v>51</v>
      </c>
      <c r="H7" s="39">
        <v>38.3</v>
      </c>
      <c r="I7" s="45" t="s">
        <v>51</v>
      </c>
      <c r="J7" s="45" t="s">
        <v>51</v>
      </c>
      <c r="K7" s="45" t="s">
        <v>51</v>
      </c>
      <c r="L7" s="39"/>
      <c r="M7" s="39">
        <v>28.3</v>
      </c>
      <c r="N7" s="39">
        <v>16.8</v>
      </c>
    </row>
    <row r="8" spans="1:14" ht="12.75">
      <c r="A8" s="52">
        <v>1983</v>
      </c>
      <c r="B8" s="39">
        <v>100.6</v>
      </c>
      <c r="C8" s="39">
        <v>100.5</v>
      </c>
      <c r="D8" s="39">
        <v>161</v>
      </c>
      <c r="E8" s="39">
        <v>81.7</v>
      </c>
      <c r="F8" s="39">
        <v>49.4</v>
      </c>
      <c r="G8" s="45" t="s">
        <v>51</v>
      </c>
      <c r="H8" s="39">
        <v>37.9</v>
      </c>
      <c r="I8" s="45" t="s">
        <v>51</v>
      </c>
      <c r="J8" s="45" t="s">
        <v>51</v>
      </c>
      <c r="K8" s="45" t="s">
        <v>51</v>
      </c>
      <c r="L8" s="39"/>
      <c r="M8" s="39">
        <v>30.3</v>
      </c>
      <c r="N8" s="39">
        <v>18.5</v>
      </c>
    </row>
    <row r="9" spans="1:14" ht="12.75">
      <c r="A9" s="52">
        <v>1984</v>
      </c>
      <c r="B9" s="39">
        <v>103</v>
      </c>
      <c r="C9" s="39">
        <v>104.8</v>
      </c>
      <c r="D9" s="39">
        <v>168.3</v>
      </c>
      <c r="E9" s="39">
        <v>83.3</v>
      </c>
      <c r="F9" s="39">
        <v>51.4</v>
      </c>
      <c r="G9" s="45" t="s">
        <v>51</v>
      </c>
      <c r="H9" s="39">
        <v>38.6</v>
      </c>
      <c r="I9" s="45" t="s">
        <v>51</v>
      </c>
      <c r="J9" s="45" t="s">
        <v>51</v>
      </c>
      <c r="K9" s="45" t="s">
        <v>51</v>
      </c>
      <c r="L9" s="39"/>
      <c r="M9" s="39">
        <v>28.5</v>
      </c>
      <c r="N9" s="39">
        <v>16.3</v>
      </c>
    </row>
    <row r="10" spans="1:14" ht="12.75">
      <c r="A10" s="52">
        <v>1985</v>
      </c>
      <c r="B10" s="39">
        <v>98.8</v>
      </c>
      <c r="C10" s="39">
        <v>101.3</v>
      </c>
      <c r="D10" s="39">
        <v>165.8</v>
      </c>
      <c r="E10" s="39">
        <v>79.7</v>
      </c>
      <c r="F10" s="39">
        <v>46.8</v>
      </c>
      <c r="G10" s="45" t="s">
        <v>51</v>
      </c>
      <c r="H10" s="39">
        <v>35.5</v>
      </c>
      <c r="I10" s="45" t="s">
        <v>51</v>
      </c>
      <c r="J10" s="45" t="s">
        <v>51</v>
      </c>
      <c r="K10" s="45" t="s">
        <v>51</v>
      </c>
      <c r="L10" s="39"/>
      <c r="M10" s="39">
        <v>24.2</v>
      </c>
      <c r="N10" s="39">
        <v>14</v>
      </c>
    </row>
    <row r="11" spans="1:14" ht="12.75">
      <c r="A11" s="52">
        <v>1986</v>
      </c>
      <c r="B11" s="39">
        <v>95.7</v>
      </c>
      <c r="C11" s="39">
        <v>98.8</v>
      </c>
      <c r="D11" s="39">
        <v>154.5</v>
      </c>
      <c r="E11" s="39">
        <v>79.3</v>
      </c>
      <c r="F11" s="39">
        <v>47.1</v>
      </c>
      <c r="G11" s="45" t="s">
        <v>51</v>
      </c>
      <c r="H11" s="39">
        <v>34.4</v>
      </c>
      <c r="I11" s="39">
        <v>8</v>
      </c>
      <c r="J11" s="45" t="s">
        <v>51</v>
      </c>
      <c r="K11" s="45" t="s">
        <v>51</v>
      </c>
      <c r="L11" s="39"/>
      <c r="M11" s="39">
        <v>21.8</v>
      </c>
      <c r="N11" s="39"/>
    </row>
    <row r="12" spans="1:14" ht="12.75">
      <c r="A12" s="52">
        <v>1987</v>
      </c>
      <c r="B12" s="39">
        <v>97.5</v>
      </c>
      <c r="C12" s="39">
        <v>101.9</v>
      </c>
      <c r="D12" s="39">
        <v>89.7</v>
      </c>
      <c r="E12" s="39">
        <v>143.1</v>
      </c>
      <c r="F12" s="39">
        <v>70.5</v>
      </c>
      <c r="G12" s="45" t="s">
        <v>51</v>
      </c>
      <c r="H12" s="39">
        <v>34.5</v>
      </c>
      <c r="I12" s="39">
        <v>8.1</v>
      </c>
      <c r="J12" s="45" t="s">
        <v>51</v>
      </c>
      <c r="K12" s="45" t="s">
        <v>51</v>
      </c>
      <c r="L12" s="39"/>
      <c r="M12" s="39">
        <v>20.2</v>
      </c>
      <c r="N12" s="39">
        <v>14.3</v>
      </c>
    </row>
    <row r="13" spans="1:14" ht="12.75">
      <c r="A13" s="52">
        <v>1988</v>
      </c>
      <c r="B13" s="39">
        <v>95</v>
      </c>
      <c r="C13" s="39">
        <v>100.9</v>
      </c>
      <c r="D13" s="39">
        <v>74.3</v>
      </c>
      <c r="E13" s="39">
        <v>162.6</v>
      </c>
      <c r="F13" s="39">
        <v>74.8</v>
      </c>
      <c r="G13" s="45" t="s">
        <v>51</v>
      </c>
      <c r="H13" s="39">
        <v>34.4</v>
      </c>
      <c r="I13" s="39">
        <v>8.3</v>
      </c>
      <c r="J13" s="45" t="s">
        <v>51</v>
      </c>
      <c r="K13" s="45" t="s">
        <v>51</v>
      </c>
      <c r="L13" s="39"/>
      <c r="M13" s="39">
        <v>18.7</v>
      </c>
      <c r="N13" s="39">
        <v>16.8</v>
      </c>
    </row>
    <row r="14" spans="1:14" ht="12.75">
      <c r="A14" s="52">
        <v>1989</v>
      </c>
      <c r="B14" s="39">
        <v>97.7</v>
      </c>
      <c r="C14" s="39">
        <v>99</v>
      </c>
      <c r="D14" s="39">
        <v>76.9</v>
      </c>
      <c r="E14" s="39">
        <v>159</v>
      </c>
      <c r="F14" s="39">
        <v>74.8</v>
      </c>
      <c r="G14" s="45" t="s">
        <v>51</v>
      </c>
      <c r="H14" s="39">
        <v>32.8</v>
      </c>
      <c r="I14" s="39">
        <v>8.4</v>
      </c>
      <c r="J14" s="45" t="s">
        <v>51</v>
      </c>
      <c r="K14" s="45" t="s">
        <v>51</v>
      </c>
      <c r="L14" s="39"/>
      <c r="M14" s="39">
        <v>17.3</v>
      </c>
      <c r="N14" s="39">
        <v>13.7</v>
      </c>
    </row>
    <row r="15" spans="1:14" ht="12.75">
      <c r="A15" s="52">
        <v>1990</v>
      </c>
      <c r="B15" s="39">
        <v>112.4</v>
      </c>
      <c r="C15" s="39">
        <v>103.9</v>
      </c>
      <c r="D15" s="39">
        <v>69.6</v>
      </c>
      <c r="E15" s="39">
        <v>169.7</v>
      </c>
      <c r="F15" s="39">
        <v>68.5</v>
      </c>
      <c r="G15" s="45" t="s">
        <v>51</v>
      </c>
      <c r="H15" s="39">
        <v>32.2</v>
      </c>
      <c r="I15" s="39">
        <v>9.5</v>
      </c>
      <c r="J15" s="45" t="s">
        <v>51</v>
      </c>
      <c r="K15" s="45" t="s">
        <v>51</v>
      </c>
      <c r="L15" s="39"/>
      <c r="M15" s="39">
        <v>11.9</v>
      </c>
      <c r="N15" s="39">
        <v>11.2</v>
      </c>
    </row>
    <row r="16" spans="1:14" ht="12.75">
      <c r="A16" s="52">
        <v>1991</v>
      </c>
      <c r="B16" s="39">
        <v>101.4</v>
      </c>
      <c r="C16" s="39">
        <v>97.5</v>
      </c>
      <c r="D16" s="39">
        <v>67.5</v>
      </c>
      <c r="E16" s="39">
        <v>157.1</v>
      </c>
      <c r="F16" s="39">
        <v>75.8</v>
      </c>
      <c r="G16" s="45" t="s">
        <v>51</v>
      </c>
      <c r="H16" s="39">
        <v>33.6</v>
      </c>
      <c r="I16" s="39">
        <v>8.9</v>
      </c>
      <c r="J16" s="45" t="s">
        <v>51</v>
      </c>
      <c r="K16" s="45" t="s">
        <v>51</v>
      </c>
      <c r="L16" s="39"/>
      <c r="M16" s="39">
        <v>14.2</v>
      </c>
      <c r="N16" s="39">
        <v>11.2</v>
      </c>
    </row>
    <row r="17" spans="1:14" ht="12.75">
      <c r="A17" s="52">
        <v>1992</v>
      </c>
      <c r="B17" s="39">
        <v>102.5</v>
      </c>
      <c r="C17" s="39">
        <v>103.8</v>
      </c>
      <c r="D17" s="39">
        <v>64.7</v>
      </c>
      <c r="E17" s="39">
        <v>168.3</v>
      </c>
      <c r="F17" s="39">
        <v>68.9</v>
      </c>
      <c r="G17" s="45" t="s">
        <v>51</v>
      </c>
      <c r="H17" s="39">
        <v>30.6</v>
      </c>
      <c r="I17" s="39">
        <v>8.1</v>
      </c>
      <c r="J17" s="45" t="s">
        <v>51</v>
      </c>
      <c r="K17" s="45" t="s">
        <v>51</v>
      </c>
      <c r="L17" s="39"/>
      <c r="M17" s="39">
        <v>11.6</v>
      </c>
      <c r="N17" s="39">
        <v>9.1</v>
      </c>
    </row>
    <row r="18" spans="1:14" ht="12.75">
      <c r="A18" s="52">
        <v>1993</v>
      </c>
      <c r="B18" s="39">
        <v>102.2</v>
      </c>
      <c r="C18" s="39">
        <v>98.2</v>
      </c>
      <c r="D18" s="39">
        <v>62.7</v>
      </c>
      <c r="E18" s="39">
        <v>165.6</v>
      </c>
      <c r="F18" s="39">
        <v>71.6</v>
      </c>
      <c r="G18" s="45" t="s">
        <v>51</v>
      </c>
      <c r="H18" s="39">
        <v>31.2</v>
      </c>
      <c r="I18" s="39">
        <v>8.4</v>
      </c>
      <c r="J18" s="45" t="s">
        <v>51</v>
      </c>
      <c r="K18" s="45" t="s">
        <v>51</v>
      </c>
      <c r="L18" s="39"/>
      <c r="M18" s="39">
        <v>11.8</v>
      </c>
      <c r="N18" s="39">
        <v>8.8</v>
      </c>
    </row>
    <row r="19" spans="1:14" ht="12.75">
      <c r="A19" s="52">
        <v>1994</v>
      </c>
      <c r="B19" s="39">
        <v>105.5</v>
      </c>
      <c r="C19" s="39">
        <v>104.5</v>
      </c>
      <c r="D19" s="39">
        <v>66.6</v>
      </c>
      <c r="E19" s="39">
        <v>161.6</v>
      </c>
      <c r="F19" s="39">
        <v>76.7</v>
      </c>
      <c r="G19" s="45" t="s">
        <v>51</v>
      </c>
      <c r="H19" s="39">
        <v>30.9</v>
      </c>
      <c r="I19" s="39">
        <v>8.4</v>
      </c>
      <c r="J19" s="45" t="s">
        <v>51</v>
      </c>
      <c r="K19" s="45" t="s">
        <v>51</v>
      </c>
      <c r="L19" s="39"/>
      <c r="M19" s="39">
        <v>11.4</v>
      </c>
      <c r="N19" s="39">
        <v>9.2</v>
      </c>
    </row>
    <row r="20" spans="1:14" ht="12.75">
      <c r="A20" s="52">
        <v>1995</v>
      </c>
      <c r="B20" s="39">
        <v>111.4</v>
      </c>
      <c r="C20" s="39">
        <v>108.1</v>
      </c>
      <c r="D20" s="39">
        <v>62</v>
      </c>
      <c r="E20" s="39">
        <v>169.4</v>
      </c>
      <c r="F20" s="39">
        <v>72.7</v>
      </c>
      <c r="G20" s="45" t="s">
        <v>51</v>
      </c>
      <c r="H20" s="39">
        <v>30.2</v>
      </c>
      <c r="I20" s="39">
        <v>8.5</v>
      </c>
      <c r="J20" s="45" t="s">
        <v>51</v>
      </c>
      <c r="K20" s="45" t="s">
        <v>51</v>
      </c>
      <c r="L20" s="39"/>
      <c r="M20" s="39">
        <v>10.2</v>
      </c>
      <c r="N20" s="39">
        <v>8.2</v>
      </c>
    </row>
    <row r="21" spans="1:14" ht="12.75">
      <c r="A21" s="52">
        <v>1996</v>
      </c>
      <c r="B21" s="39">
        <v>104.6</v>
      </c>
      <c r="C21" s="39">
        <v>110.9</v>
      </c>
      <c r="D21" s="39">
        <v>69.1</v>
      </c>
      <c r="E21" s="39">
        <v>161.1</v>
      </c>
      <c r="F21" s="39">
        <v>71.2</v>
      </c>
      <c r="G21" s="45" t="s">
        <v>51</v>
      </c>
      <c r="H21" s="39">
        <v>28.7</v>
      </c>
      <c r="I21" s="39">
        <v>9.4</v>
      </c>
      <c r="J21" s="45" t="s">
        <v>51</v>
      </c>
      <c r="K21" s="45" t="s">
        <v>51</v>
      </c>
      <c r="L21" s="39"/>
      <c r="M21" s="39">
        <v>8.7</v>
      </c>
      <c r="N21" s="39">
        <v>8.9</v>
      </c>
    </row>
    <row r="22" spans="1:14" ht="12.75">
      <c r="A22" s="52">
        <v>1997</v>
      </c>
      <c r="B22" s="39">
        <v>82.1</v>
      </c>
      <c r="C22" s="39">
        <v>105.5</v>
      </c>
      <c r="D22" s="39">
        <v>73.7</v>
      </c>
      <c r="E22" s="39">
        <v>143.4</v>
      </c>
      <c r="F22" s="39">
        <v>60.4</v>
      </c>
      <c r="G22" s="39">
        <v>7.3</v>
      </c>
      <c r="H22" s="39">
        <v>22.9</v>
      </c>
      <c r="I22" s="39">
        <v>7.6</v>
      </c>
      <c r="J22" s="45" t="s">
        <v>51</v>
      </c>
      <c r="K22" s="45" t="s">
        <v>51</v>
      </c>
      <c r="L22" s="39"/>
      <c r="M22" s="45" t="s">
        <v>51</v>
      </c>
      <c r="N22" s="39">
        <v>7.2</v>
      </c>
    </row>
    <row r="23" spans="1:14" ht="12.75">
      <c r="A23" s="52">
        <v>1998</v>
      </c>
      <c r="B23" s="39">
        <v>105.6</v>
      </c>
      <c r="C23" s="39">
        <v>113.1</v>
      </c>
      <c r="D23" s="39">
        <v>80</v>
      </c>
      <c r="E23" s="39">
        <v>142.1</v>
      </c>
      <c r="F23" s="39">
        <v>69.2</v>
      </c>
      <c r="G23" s="45" t="s">
        <v>51</v>
      </c>
      <c r="H23" s="39">
        <v>24.8</v>
      </c>
      <c r="I23" s="39">
        <v>9.2</v>
      </c>
      <c r="J23" s="45" t="s">
        <v>51</v>
      </c>
      <c r="K23" s="45" t="s">
        <v>51</v>
      </c>
      <c r="L23" s="39"/>
      <c r="M23" s="39">
        <v>8.5</v>
      </c>
      <c r="N23" s="39">
        <v>6.5</v>
      </c>
    </row>
    <row r="24" spans="1:14" ht="12.75">
      <c r="A24" s="52">
        <v>1999</v>
      </c>
      <c r="B24" s="39">
        <v>111.6</v>
      </c>
      <c r="C24" s="39">
        <v>111.6</v>
      </c>
      <c r="D24" s="39">
        <v>75</v>
      </c>
      <c r="E24" s="39">
        <v>133.7</v>
      </c>
      <c r="F24" s="39">
        <v>66.9</v>
      </c>
      <c r="G24" s="39">
        <v>6.4</v>
      </c>
      <c r="H24" s="39">
        <v>24.2</v>
      </c>
      <c r="I24" s="39">
        <v>9.2</v>
      </c>
      <c r="J24" s="45" t="s">
        <v>51</v>
      </c>
      <c r="K24" s="45" t="s">
        <v>51</v>
      </c>
      <c r="L24" s="39"/>
      <c r="M24" s="39">
        <v>7.9</v>
      </c>
      <c r="N24" s="45" t="s">
        <v>51</v>
      </c>
    </row>
    <row r="25" spans="1:14" ht="12.75">
      <c r="A25" s="52">
        <v>2000</v>
      </c>
      <c r="B25" s="39">
        <v>112.6</v>
      </c>
      <c r="C25" s="39">
        <v>115.2</v>
      </c>
      <c r="D25" s="39">
        <v>73.4</v>
      </c>
      <c r="E25" s="39">
        <v>142.2</v>
      </c>
      <c r="F25" s="39">
        <v>64.9</v>
      </c>
      <c r="G25" s="39">
        <v>6.8</v>
      </c>
      <c r="H25" s="39">
        <v>23.9</v>
      </c>
      <c r="I25" s="39">
        <v>9.3</v>
      </c>
      <c r="J25" s="45" t="s">
        <v>51</v>
      </c>
      <c r="K25" s="45" t="s">
        <v>51</v>
      </c>
      <c r="L25" s="39"/>
      <c r="M25" s="39">
        <v>7.4</v>
      </c>
      <c r="N25" s="45" t="s">
        <v>51</v>
      </c>
    </row>
    <row r="26" spans="1:14" ht="12.75">
      <c r="A26" s="52">
        <v>2001</v>
      </c>
      <c r="B26" s="39">
        <v>105.4</v>
      </c>
      <c r="C26" s="39">
        <v>112.6</v>
      </c>
      <c r="D26" s="39">
        <v>77.7</v>
      </c>
      <c r="E26" s="39">
        <v>133.4</v>
      </c>
      <c r="F26" s="39">
        <v>63.7</v>
      </c>
      <c r="G26" s="39">
        <v>6.6</v>
      </c>
      <c r="H26" s="39">
        <v>24.1</v>
      </c>
      <c r="I26" s="39">
        <v>9.1</v>
      </c>
      <c r="J26" s="45" t="s">
        <v>51</v>
      </c>
      <c r="K26" s="45" t="s">
        <v>51</v>
      </c>
      <c r="L26" s="39"/>
      <c r="M26" s="39">
        <v>7.4</v>
      </c>
      <c r="N26" s="45" t="s">
        <v>51</v>
      </c>
    </row>
    <row r="27" spans="1:14" ht="12.75">
      <c r="A27" s="52">
        <v>2002</v>
      </c>
      <c r="B27" s="39">
        <v>84.3</v>
      </c>
      <c r="C27" s="39">
        <v>70.6</v>
      </c>
      <c r="D27" s="39">
        <v>58.5</v>
      </c>
      <c r="E27" s="39">
        <v>63.8</v>
      </c>
      <c r="F27" s="39">
        <v>41.5</v>
      </c>
      <c r="G27" s="39">
        <v>4.9</v>
      </c>
      <c r="H27" s="39">
        <v>14.5</v>
      </c>
      <c r="I27" s="39">
        <v>5.9</v>
      </c>
      <c r="J27" s="45" t="s">
        <v>51</v>
      </c>
      <c r="K27" s="45" t="s">
        <v>51</v>
      </c>
      <c r="L27" s="39"/>
      <c r="M27" s="39">
        <v>4.3</v>
      </c>
      <c r="N27" s="45" t="s">
        <v>51</v>
      </c>
    </row>
    <row r="28" spans="1:14" ht="12.75">
      <c r="A28" s="52">
        <v>2003</v>
      </c>
      <c r="B28" s="39">
        <v>95.7</v>
      </c>
      <c r="C28" s="39">
        <v>89.9</v>
      </c>
      <c r="D28" s="39">
        <v>45.5</v>
      </c>
      <c r="E28" s="39">
        <v>70.9</v>
      </c>
      <c r="F28" s="39">
        <v>21.5</v>
      </c>
      <c r="G28" s="39">
        <v>10.5</v>
      </c>
      <c r="H28" s="39">
        <v>14.5</v>
      </c>
      <c r="I28" s="39">
        <v>7.2</v>
      </c>
      <c r="J28" s="45" t="s">
        <v>51</v>
      </c>
      <c r="K28" s="45" t="s">
        <v>51</v>
      </c>
      <c r="L28" s="39"/>
      <c r="M28" s="39">
        <v>4.2</v>
      </c>
      <c r="N28" s="45" t="s">
        <v>51</v>
      </c>
    </row>
    <row r="29" spans="1:14" ht="12.75">
      <c r="A29" s="52">
        <v>2004</v>
      </c>
      <c r="B29" s="39">
        <v>119.7</v>
      </c>
      <c r="C29" s="39">
        <v>74.9</v>
      </c>
      <c r="D29" s="39">
        <v>63.4</v>
      </c>
      <c r="E29" s="39">
        <v>67.2</v>
      </c>
      <c r="F29" s="39">
        <v>33.5</v>
      </c>
      <c r="G29" s="39">
        <v>12.7</v>
      </c>
      <c r="H29" s="39">
        <v>14.2</v>
      </c>
      <c r="I29" s="39">
        <v>8.1</v>
      </c>
      <c r="J29" s="45" t="s">
        <v>51</v>
      </c>
      <c r="K29" s="45" t="s">
        <v>51</v>
      </c>
      <c r="L29" s="39"/>
      <c r="M29" s="39">
        <v>3.3</v>
      </c>
      <c r="N29" s="45" t="s">
        <v>51</v>
      </c>
    </row>
    <row r="30" spans="1:14" ht="12.75">
      <c r="A30" s="52">
        <v>2005</v>
      </c>
      <c r="B30" s="39">
        <v>107.1</v>
      </c>
      <c r="C30" s="39">
        <v>111.7</v>
      </c>
      <c r="D30" s="39">
        <v>62.1</v>
      </c>
      <c r="E30" s="39">
        <v>123.8</v>
      </c>
      <c r="F30" s="39">
        <v>44.7</v>
      </c>
      <c r="G30" s="39">
        <v>7</v>
      </c>
      <c r="H30" s="39">
        <v>17.1</v>
      </c>
      <c r="I30" s="39">
        <v>6.2</v>
      </c>
      <c r="J30" s="39">
        <v>2.3</v>
      </c>
      <c r="K30" s="39">
        <v>2.9</v>
      </c>
      <c r="L30" s="39"/>
      <c r="M30" s="45" t="s">
        <v>51</v>
      </c>
      <c r="N30" s="45" t="s">
        <v>51</v>
      </c>
    </row>
    <row r="31" spans="1:14" ht="12.75">
      <c r="A31" s="52">
        <v>2006</v>
      </c>
      <c r="B31" s="39">
        <v>130.2</v>
      </c>
      <c r="C31" s="39">
        <v>105.5</v>
      </c>
      <c r="D31" s="39">
        <v>71.8</v>
      </c>
      <c r="E31" s="39">
        <v>84.9</v>
      </c>
      <c r="F31" s="39">
        <v>46.1</v>
      </c>
      <c r="G31" s="39">
        <v>8.2</v>
      </c>
      <c r="H31" s="39">
        <v>17</v>
      </c>
      <c r="I31" s="39">
        <v>6.7</v>
      </c>
      <c r="J31" s="39">
        <v>4.2</v>
      </c>
      <c r="K31" s="39">
        <v>3.8</v>
      </c>
      <c r="L31" s="39"/>
      <c r="M31" s="45" t="s">
        <v>51</v>
      </c>
      <c r="N31" s="45" t="s">
        <v>51</v>
      </c>
    </row>
    <row r="32" spans="1:14" ht="12.75">
      <c r="A32" s="52">
        <v>2007</v>
      </c>
      <c r="B32" s="39">
        <v>144.2</v>
      </c>
      <c r="C32" s="39">
        <v>119.7</v>
      </c>
      <c r="D32" s="39">
        <v>86</v>
      </c>
      <c r="E32" s="39">
        <v>100.2</v>
      </c>
      <c r="F32" s="39">
        <v>52.1</v>
      </c>
      <c r="G32" s="39">
        <v>8.8</v>
      </c>
      <c r="H32" s="39">
        <v>15.6</v>
      </c>
      <c r="I32" s="39">
        <v>7.1</v>
      </c>
      <c r="J32" s="39">
        <v>4.5</v>
      </c>
      <c r="K32" s="39">
        <v>3.5</v>
      </c>
      <c r="L32" s="39"/>
      <c r="M32" s="45" t="s">
        <v>51</v>
      </c>
      <c r="N32" s="45" t="s">
        <v>51</v>
      </c>
    </row>
    <row r="33" spans="1:14" ht="12.75">
      <c r="A33" s="53">
        <v>2008</v>
      </c>
      <c r="B33" s="46">
        <v>156.73</v>
      </c>
      <c r="C33" s="46">
        <v>134.16</v>
      </c>
      <c r="D33" s="46">
        <v>87.1</v>
      </c>
      <c r="E33" s="46">
        <v>104.2</v>
      </c>
      <c r="F33" s="46">
        <v>53.02</v>
      </c>
      <c r="G33" s="46">
        <v>11.05</v>
      </c>
      <c r="H33" s="46">
        <v>16.33</v>
      </c>
      <c r="I33" s="46">
        <v>5.7</v>
      </c>
      <c r="J33" s="46">
        <v>4.35</v>
      </c>
      <c r="K33" s="46">
        <v>4.27</v>
      </c>
      <c r="L33" s="46"/>
      <c r="M33" s="47" t="s">
        <v>51</v>
      </c>
      <c r="N33" s="48" t="s">
        <v>51</v>
      </c>
    </row>
    <row r="34" ht="12.75">
      <c r="A34" s="20"/>
    </row>
    <row r="35" spans="1:19" ht="12.75" customHeight="1">
      <c r="A35" s="7" t="s">
        <v>52</v>
      </c>
      <c r="I35" s="2"/>
      <c r="O35" s="81"/>
      <c r="P35" s="81"/>
      <c r="Q35" s="81"/>
      <c r="R35" s="81"/>
      <c r="S35" s="16"/>
    </row>
    <row r="36" spans="1:19" ht="12.75" customHeight="1">
      <c r="A36" s="83" t="s">
        <v>54</v>
      </c>
      <c r="B36" s="81"/>
      <c r="C36" s="81"/>
      <c r="I36" s="2"/>
      <c r="O36" s="81"/>
      <c r="P36" s="81"/>
      <c r="Q36" s="81"/>
      <c r="R36" s="81"/>
      <c r="S36" s="16"/>
    </row>
    <row r="37" spans="1:19" ht="12.75">
      <c r="A37" s="83" t="s">
        <v>60</v>
      </c>
      <c r="B37" s="81"/>
      <c r="C37" s="81"/>
      <c r="D37" s="81"/>
      <c r="I37" s="2"/>
      <c r="O37" s="81"/>
      <c r="P37" s="81"/>
      <c r="Q37" s="81"/>
      <c r="R37" s="81"/>
      <c r="S37" s="16"/>
    </row>
    <row r="38" spans="1:19" ht="12.75">
      <c r="A38" s="83" t="s">
        <v>61</v>
      </c>
      <c r="B38" s="81"/>
      <c r="C38" s="81"/>
      <c r="D38" s="81"/>
      <c r="E38" s="81"/>
      <c r="F38" s="81"/>
      <c r="G38" s="81"/>
      <c r="H38" s="81"/>
      <c r="I38" s="81"/>
      <c r="O38" s="81"/>
      <c r="P38" s="81"/>
      <c r="Q38" s="81"/>
      <c r="R38" s="81"/>
      <c r="S38" s="16"/>
    </row>
    <row r="39" spans="7:19" ht="12.75">
      <c r="G39" s="2"/>
      <c r="H39" s="2"/>
      <c r="I39" s="2"/>
      <c r="O39" s="81"/>
      <c r="P39" s="81"/>
      <c r="Q39" s="81"/>
      <c r="R39" s="81"/>
      <c r="S39" s="16"/>
    </row>
    <row r="40" spans="1:19" ht="12.75">
      <c r="A40" s="84" t="s">
        <v>62</v>
      </c>
      <c r="B40" s="85"/>
      <c r="C40" s="85"/>
      <c r="D40" s="85"/>
      <c r="E40" s="85"/>
      <c r="F40" s="85"/>
      <c r="G40" s="85"/>
      <c r="H40" s="85"/>
      <c r="I40" s="81"/>
      <c r="J40" s="81"/>
      <c r="K40" s="81"/>
      <c r="L40" s="81"/>
      <c r="M40" s="81"/>
      <c r="N40" s="81"/>
      <c r="O40" s="81"/>
      <c r="P40" s="81"/>
      <c r="Q40" s="81"/>
      <c r="R40" s="81"/>
      <c r="S40" s="16"/>
    </row>
    <row r="41" spans="1:18" ht="12.75">
      <c r="A41" s="81"/>
      <c r="B41" s="81"/>
      <c r="C41" s="81"/>
      <c r="D41" s="81"/>
      <c r="E41" s="81"/>
      <c r="F41" s="81"/>
      <c r="G41" s="81"/>
      <c r="H41" s="81"/>
      <c r="I41" s="81"/>
      <c r="J41" s="81"/>
      <c r="K41" s="81"/>
      <c r="L41" s="81"/>
      <c r="M41" s="81"/>
      <c r="N41" s="81"/>
      <c r="O41" s="81"/>
      <c r="P41" s="81"/>
      <c r="Q41" s="81"/>
      <c r="R41" s="81"/>
    </row>
    <row r="42" spans="1:14" ht="12.75">
      <c r="A42" s="81"/>
      <c r="B42" s="81"/>
      <c r="C42" s="81"/>
      <c r="D42" s="81"/>
      <c r="E42" s="81"/>
      <c r="F42" s="81"/>
      <c r="G42" s="81"/>
      <c r="H42" s="81"/>
      <c r="I42" s="81"/>
      <c r="J42" s="81"/>
      <c r="K42" s="81"/>
      <c r="L42" s="81"/>
      <c r="M42" s="81"/>
      <c r="N42" s="81"/>
    </row>
    <row r="44" spans="1:14" ht="12.75">
      <c r="A44" s="69" t="s">
        <v>53</v>
      </c>
      <c r="B44" s="67"/>
      <c r="C44" s="67"/>
      <c r="D44" s="67"/>
      <c r="E44" s="67"/>
      <c r="F44" s="67"/>
      <c r="G44" s="67"/>
      <c r="H44" s="67"/>
      <c r="I44" s="67"/>
      <c r="J44" s="67"/>
      <c r="K44" s="67"/>
      <c r="L44" s="67"/>
      <c r="M44" s="67"/>
      <c r="N44" s="67"/>
    </row>
    <row r="45" spans="1:14" ht="12.75">
      <c r="A45" s="67"/>
      <c r="B45" s="67"/>
      <c r="C45" s="67"/>
      <c r="D45" s="67"/>
      <c r="E45" s="67"/>
      <c r="F45" s="67"/>
      <c r="G45" s="67"/>
      <c r="H45" s="67"/>
      <c r="I45" s="67"/>
      <c r="J45" s="67"/>
      <c r="K45" s="67"/>
      <c r="L45" s="67"/>
      <c r="M45" s="67"/>
      <c r="N45" s="67"/>
    </row>
  </sheetData>
  <mergeCells count="19">
    <mergeCell ref="O35:R41"/>
    <mergeCell ref="A44:N45"/>
    <mergeCell ref="J3:J4"/>
    <mergeCell ref="B3:B4"/>
    <mergeCell ref="C3:C4"/>
    <mergeCell ref="D3:D4"/>
    <mergeCell ref="E3:E4"/>
    <mergeCell ref="F3:F4"/>
    <mergeCell ref="K3:K4"/>
    <mergeCell ref="A40:N42"/>
    <mergeCell ref="A1:E1"/>
    <mergeCell ref="A38:I38"/>
    <mergeCell ref="B5:N5"/>
    <mergeCell ref="M3:N3"/>
    <mergeCell ref="G3:G4"/>
    <mergeCell ref="H3:H4"/>
    <mergeCell ref="I3:I4"/>
    <mergeCell ref="A36:C36"/>
    <mergeCell ref="A37:D37"/>
  </mergeCells>
  <printOptions/>
  <pageMargins left="0.75" right="0.75" top="1" bottom="1" header="0.5" footer="0.5"/>
  <pageSetup horizontalDpi="600" verticalDpi="600" orientation="landscape" scale="76" r:id="rId1"/>
</worksheet>
</file>

<file path=xl/worksheets/sheet9.xml><?xml version="1.0" encoding="utf-8"?>
<worksheet xmlns="http://schemas.openxmlformats.org/spreadsheetml/2006/main" xmlns:r="http://schemas.openxmlformats.org/officeDocument/2006/relationships">
  <dimension ref="A1:H44"/>
  <sheetViews>
    <sheetView zoomScaleSheetLayoutView="100" workbookViewId="0" topLeftCell="A1">
      <selection activeCell="A1" sqref="A1:D1"/>
    </sheetView>
  </sheetViews>
  <sheetFormatPr defaultColWidth="9.140625" defaultRowHeight="12.75"/>
  <cols>
    <col min="1" max="1" width="9.140625" style="138" customWidth="1"/>
    <col min="2" max="2" width="18.140625" style="0" customWidth="1"/>
  </cols>
  <sheetData>
    <row r="1" spans="1:5" ht="12.75">
      <c r="A1" s="123" t="s">
        <v>206</v>
      </c>
      <c r="B1" s="67"/>
      <c r="C1" s="67"/>
      <c r="D1" s="81"/>
      <c r="E1" s="16"/>
    </row>
    <row r="3" spans="1:2" s="2" customFormat="1" ht="25.5">
      <c r="A3" s="130" t="s">
        <v>49</v>
      </c>
      <c r="B3" s="8" t="s">
        <v>208</v>
      </c>
    </row>
    <row r="4" spans="1:2" ht="12.75">
      <c r="A4" s="131"/>
      <c r="B4" s="14"/>
    </row>
    <row r="5" spans="1:2" ht="12.75">
      <c r="A5" s="132">
        <v>1985</v>
      </c>
      <c r="B5" s="1">
        <v>387000</v>
      </c>
    </row>
    <row r="6" spans="1:2" ht="12.75">
      <c r="A6" s="132">
        <v>1986</v>
      </c>
      <c r="B6" s="1">
        <v>323000</v>
      </c>
    </row>
    <row r="7" spans="1:2" ht="12.75">
      <c r="A7" s="132">
        <v>1987</v>
      </c>
      <c r="B7" s="1">
        <v>394000</v>
      </c>
    </row>
    <row r="8" spans="1:2" ht="12.75">
      <c r="A8" s="132">
        <v>1988</v>
      </c>
      <c r="B8" s="1">
        <v>345000</v>
      </c>
    </row>
    <row r="9" spans="1:2" ht="12.75">
      <c r="A9" s="132">
        <v>1989</v>
      </c>
      <c r="B9" s="1">
        <v>261000</v>
      </c>
    </row>
    <row r="10" spans="1:2" ht="12.75">
      <c r="A10" s="132">
        <v>1990</v>
      </c>
      <c r="B10" s="1">
        <v>233000</v>
      </c>
    </row>
    <row r="11" spans="1:2" ht="12.75">
      <c r="A11" s="132">
        <v>1991</v>
      </c>
      <c r="B11" s="1">
        <v>134000</v>
      </c>
    </row>
    <row r="12" spans="1:2" ht="12.75">
      <c r="A12" s="132">
        <v>1992</v>
      </c>
      <c r="B12" s="1">
        <v>137000</v>
      </c>
    </row>
    <row r="13" spans="1:2" ht="12.75">
      <c r="A13" s="132">
        <v>1993</v>
      </c>
      <c r="B13" s="1">
        <v>76000</v>
      </c>
    </row>
    <row r="14" spans="1:2" ht="12.75">
      <c r="A14" s="132">
        <v>1994</v>
      </c>
      <c r="B14" s="1">
        <v>73000</v>
      </c>
    </row>
    <row r="15" spans="1:2" ht="12.75">
      <c r="A15" s="132">
        <v>1995</v>
      </c>
      <c r="B15" s="1">
        <v>60000</v>
      </c>
    </row>
    <row r="16" spans="1:2" ht="12.75">
      <c r="A16" s="132">
        <v>1996</v>
      </c>
      <c r="B16" s="1">
        <v>33000</v>
      </c>
    </row>
    <row r="17" spans="1:2" ht="12.75">
      <c r="A17" s="132">
        <v>1997</v>
      </c>
      <c r="B17" s="1">
        <v>18000</v>
      </c>
    </row>
    <row r="18" spans="1:2" ht="12.75">
      <c r="A18" s="132">
        <v>1998</v>
      </c>
      <c r="B18" s="1">
        <v>10000</v>
      </c>
    </row>
    <row r="19" spans="1:2" ht="12.75">
      <c r="A19" s="132">
        <v>1999</v>
      </c>
      <c r="B19" s="1">
        <v>10000</v>
      </c>
    </row>
    <row r="20" spans="1:2" ht="12.75">
      <c r="A20" s="132">
        <v>2000</v>
      </c>
      <c r="B20" s="1">
        <v>719</v>
      </c>
    </row>
    <row r="21" spans="1:2" ht="12.75">
      <c r="A21" s="132">
        <v>2001</v>
      </c>
      <c r="B21" s="1">
        <v>483</v>
      </c>
    </row>
    <row r="22" spans="1:2" ht="12.75">
      <c r="A22" s="132">
        <v>2002</v>
      </c>
      <c r="B22" s="1">
        <v>1918</v>
      </c>
    </row>
    <row r="23" spans="1:2" ht="12.75">
      <c r="A23" s="132">
        <v>2003</v>
      </c>
      <c r="B23" s="1">
        <v>784</v>
      </c>
    </row>
    <row r="24" spans="1:2" ht="12.75">
      <c r="A24" s="132">
        <v>2004</v>
      </c>
      <c r="B24" s="1">
        <v>1255</v>
      </c>
    </row>
    <row r="25" spans="1:2" ht="12.75">
      <c r="A25" s="132">
        <v>2005</v>
      </c>
      <c r="B25" s="1">
        <v>1979</v>
      </c>
    </row>
    <row r="26" spans="1:2" ht="12.75">
      <c r="A26" s="132">
        <v>2006</v>
      </c>
      <c r="B26" s="1">
        <v>1997</v>
      </c>
    </row>
    <row r="27" spans="1:2" ht="12.75">
      <c r="A27" s="133">
        <v>2007</v>
      </c>
      <c r="B27" s="134">
        <v>1315</v>
      </c>
    </row>
    <row r="28" spans="1:2" ht="12.75">
      <c r="A28" s="133">
        <v>2008</v>
      </c>
      <c r="B28" s="134">
        <v>1651</v>
      </c>
    </row>
    <row r="29" spans="1:2" ht="12.75">
      <c r="A29" s="133">
        <v>2009</v>
      </c>
      <c r="B29" s="134">
        <v>1604</v>
      </c>
    </row>
    <row r="30" spans="1:2" ht="12.75">
      <c r="A30" s="135">
        <v>2010</v>
      </c>
      <c r="B30" s="136">
        <v>920</v>
      </c>
    </row>
    <row r="31" spans="1:2" ht="12.75">
      <c r="A31" s="133"/>
      <c r="B31" s="134"/>
    </row>
    <row r="32" spans="1:7" ht="12.75" customHeight="1">
      <c r="A32" s="129" t="s">
        <v>209</v>
      </c>
      <c r="B32" s="67"/>
      <c r="C32" s="67"/>
      <c r="D32" s="67"/>
      <c r="E32" s="67"/>
      <c r="F32" s="67"/>
      <c r="G32" s="67"/>
    </row>
    <row r="33" spans="1:7" ht="14.25" customHeight="1">
      <c r="A33" s="67"/>
      <c r="B33" s="67"/>
      <c r="C33" s="67"/>
      <c r="D33" s="67"/>
      <c r="E33" s="67"/>
      <c r="F33" s="67"/>
      <c r="G33" s="67"/>
    </row>
    <row r="34" spans="1:7" ht="12.75">
      <c r="A34" s="137"/>
      <c r="B34" s="2"/>
      <c r="C34" s="2"/>
      <c r="D34" s="2"/>
      <c r="E34" s="2"/>
      <c r="F34" s="2"/>
      <c r="G34" s="2"/>
    </row>
    <row r="35" spans="1:8" ht="12.75" customHeight="1">
      <c r="A35" s="67" t="s">
        <v>210</v>
      </c>
      <c r="B35" s="67"/>
      <c r="C35" s="67"/>
      <c r="D35" s="67"/>
      <c r="E35" s="67"/>
      <c r="F35" s="67"/>
      <c r="G35" s="67"/>
      <c r="H35" s="2"/>
    </row>
    <row r="36" spans="1:8" ht="12.75" customHeight="1">
      <c r="A36" s="67"/>
      <c r="B36" s="67"/>
      <c r="C36" s="67"/>
      <c r="D36" s="67"/>
      <c r="E36" s="67"/>
      <c r="F36" s="67"/>
      <c r="G36" s="67"/>
      <c r="H36" s="2"/>
    </row>
    <row r="37" spans="1:8" ht="12.75" customHeight="1">
      <c r="A37" s="67"/>
      <c r="B37" s="67"/>
      <c r="C37" s="67"/>
      <c r="D37" s="67"/>
      <c r="E37" s="67"/>
      <c r="F37" s="67"/>
      <c r="G37" s="67"/>
      <c r="H37" s="2"/>
    </row>
    <row r="38" spans="1:8" ht="12.75" customHeight="1">
      <c r="A38" s="67"/>
      <c r="B38" s="67"/>
      <c r="C38" s="67"/>
      <c r="D38" s="67"/>
      <c r="E38" s="67"/>
      <c r="F38" s="67"/>
      <c r="G38" s="67"/>
      <c r="H38" s="2"/>
    </row>
    <row r="39" spans="1:8" ht="12.75" customHeight="1">
      <c r="A39" s="67"/>
      <c r="B39" s="67"/>
      <c r="C39" s="67"/>
      <c r="D39" s="67"/>
      <c r="E39" s="67"/>
      <c r="F39" s="67"/>
      <c r="G39" s="67"/>
      <c r="H39" s="2"/>
    </row>
    <row r="41" spans="1:8" ht="12.75" customHeight="1">
      <c r="A41" s="67" t="s">
        <v>86</v>
      </c>
      <c r="B41" s="67"/>
      <c r="C41" s="67"/>
      <c r="D41" s="67"/>
      <c r="E41" s="67"/>
      <c r="F41" s="67"/>
      <c r="G41" s="67"/>
      <c r="H41" s="81"/>
    </row>
    <row r="42" spans="1:8" ht="12.75">
      <c r="A42" s="67"/>
      <c r="B42" s="67"/>
      <c r="C42" s="67"/>
      <c r="D42" s="67"/>
      <c r="E42" s="67"/>
      <c r="F42" s="67"/>
      <c r="G42" s="67"/>
      <c r="H42" s="81"/>
    </row>
    <row r="43" spans="1:8" ht="12.75">
      <c r="A43" s="81"/>
      <c r="B43" s="81"/>
      <c r="C43" s="81"/>
      <c r="D43" s="81"/>
      <c r="E43" s="81"/>
      <c r="F43" s="81"/>
      <c r="G43" s="81"/>
      <c r="H43" s="81"/>
    </row>
    <row r="44" spans="1:8" ht="12.75">
      <c r="A44" s="81"/>
      <c r="B44" s="81"/>
      <c r="C44" s="81"/>
      <c r="D44" s="81"/>
      <c r="E44" s="81"/>
      <c r="F44" s="81"/>
      <c r="G44" s="81"/>
      <c r="H44" s="81"/>
    </row>
  </sheetData>
  <sheetProtection/>
  <mergeCells count="4">
    <mergeCell ref="A41:H44"/>
    <mergeCell ref="A35:G39"/>
    <mergeCell ref="A1:D1"/>
    <mergeCell ref="A32:G33"/>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agiese</dc:creator>
  <cp:keywords/>
  <dc:description/>
  <cp:lastModifiedBy>agiese</cp:lastModifiedBy>
  <cp:lastPrinted>2011-01-06T20:13:46Z</cp:lastPrinted>
  <dcterms:created xsi:type="dcterms:W3CDTF">2010-11-29T20:39:32Z</dcterms:created>
  <dcterms:modified xsi:type="dcterms:W3CDTF">2011-01-11T17:02:04Z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