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3815" windowHeight="12030" tabRatio="702"/>
  </bookViews>
  <sheets>
    <sheet name="INDEX" sheetId="27" r:id="rId1"/>
    <sheet name="U.S. Gasoline" sheetId="19" r:id="rId2"/>
    <sheet name="U.S. Gasoline (g)" sheetId="20" r:id="rId3"/>
    <sheet name="U.S. Gasoline 1960 (g)" sheetId="78" r:id="rId4"/>
    <sheet name="Vehicle Registrations" sheetId="57" r:id="rId5"/>
    <sheet name="Vehicle Registrations (g)" sheetId="79" r:id="rId6"/>
    <sheet name="Vehicle Registrations 1960 (g)" sheetId="58" r:id="rId7"/>
    <sheet name="RegistScrap" sheetId="26" r:id="rId8"/>
    <sheet name="U.S. Sales" sheetId="21" r:id="rId9"/>
    <sheet name="U.S. Sales (g)" sheetId="22" r:id="rId10"/>
    <sheet name="Teen Drivers" sheetId="80" r:id="rId11"/>
    <sheet name="Teen Drivers (g)" sheetId="82" r:id="rId12"/>
    <sheet name="Transit" sheetId="66" r:id="rId13"/>
    <sheet name="Transit (g)" sheetId="68" r:id="rId14"/>
    <sheet name="VMT" sheetId="71" r:id="rId15"/>
    <sheet name="VMT (g)" sheetId="83" r:id="rId16"/>
    <sheet name="U.S. Ethanol" sheetId="7" r:id="rId17"/>
    <sheet name="U.S. Ethanol (g)" sheetId="56" r:id="rId18"/>
    <sheet name="USCorn Exports &amp; Ethanol" sheetId="30" r:id="rId19"/>
    <sheet name="USCorn (g)" sheetId="31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I">#REF!</definedName>
    <definedName name="\P">#REF!</definedName>
    <definedName name="__123Graph_A" localSheetId="7" hidden="1">[1]DATA!#REF!</definedName>
    <definedName name="__123Graph_A" hidden="1">[1]DATA!#REF!</definedName>
    <definedName name="__123Graph_X" localSheetId="7" hidden="1">[1]DATA!#REF!</definedName>
    <definedName name="__123Graph_X" hidden="1">[1]DATA!#REF!</definedName>
    <definedName name="_1__123Graph_ACELL_EFFICIENCY" hidden="1">[2]DATA!#REF!</definedName>
    <definedName name="_10__123Graph_AMODEL_T" hidden="1">[1]DATA!#REF!</definedName>
    <definedName name="_10__123Graph_XS_THERMAL_PRICE" hidden="1">[2]DATA!#REF!</definedName>
    <definedName name="_12__123Graph_AS_THERMAL_PRICE" hidden="1">[1]DATA!#REF!</definedName>
    <definedName name="_15__123Graph_AS_THERMAL_PRICE" hidden="1">[1]DATA!#REF!</definedName>
    <definedName name="_16__123Graph_BCELL_EFFICIENCY" hidden="1">[1]DATA!#REF!</definedName>
    <definedName name="_2__123Graph_AMODEL_T" hidden="1">[2]DATA!#REF!</definedName>
    <definedName name="_20__123Graph_BCELL_EFFICIENCY" hidden="1">[1]DATA!#REF!</definedName>
    <definedName name="_20__123Graph_BMODEL_T" hidden="1">[1]DATA!#REF!</definedName>
    <definedName name="_24__123Graph_CCELL_EFFICIENCY" hidden="1">[1]DATA!#REF!</definedName>
    <definedName name="_25__123Graph_BMODEL_T" hidden="1">[1]DATA!#REF!</definedName>
    <definedName name="_28__123Graph_LBL_AMODEL_T" hidden="1">[1]DATA!#REF!</definedName>
    <definedName name="_3__123Graph_AS_THERMAL_PRICE" hidden="1">[2]DATA!#REF!</definedName>
    <definedName name="_30__123Graph_CCELL_EFFICIENCY" hidden="1">[1]DATA!#REF!</definedName>
    <definedName name="_32__123Graph_XCELL_EFFICIENCY" hidden="1">[1]DATA!#REF!</definedName>
    <definedName name="_35__123Graph_LBL_AMODEL_T" hidden="1">[1]DATA!#REF!</definedName>
    <definedName name="_36__123Graph_XMODEL_T" hidden="1">[1]DATA!#REF!</definedName>
    <definedName name="_4__123Graph_ACELL_EFFICIENCY" hidden="1">[1]DATA!#REF!</definedName>
    <definedName name="_4__123Graph_BCELL_EFFICIENCY" hidden="1">[2]DATA!#REF!</definedName>
    <definedName name="_40__123Graph_XCELL_EFFICIENCY" hidden="1">[1]DATA!#REF!</definedName>
    <definedName name="_40__123Graph_XS_THERMAL_PRICE" hidden="1">[1]DATA!#REF!</definedName>
    <definedName name="_45__123Graph_XMODEL_T" hidden="1">[1]DATA!#REF!</definedName>
    <definedName name="_5__123Graph_ACELL_EFFICIENCY" hidden="1">[1]DATA!#REF!</definedName>
    <definedName name="_5__123Graph_BMODEL_T" hidden="1">[2]DATA!#REF!</definedName>
    <definedName name="_50__123Graph_XS_THERMAL_PRICE" hidden="1">[1]DATA!#REF!</definedName>
    <definedName name="_6__123Graph_CCELL_EFFICIENCY" hidden="1">[2]DATA!#REF!</definedName>
    <definedName name="_7__123Graph_LBL_AMODEL_T" hidden="1">[2]DATA!#REF!</definedName>
    <definedName name="_8__123Graph_AMODEL_T" hidden="1">[1]DATA!#REF!</definedName>
    <definedName name="_8__123Graph_XCELL_EFFICIENCY" hidden="1">[2]DATA!#REF!</definedName>
    <definedName name="_9__123Graph_XMODEL_T" hidden="1">[2]DATA!#REF!</definedName>
    <definedName name="_Fill" hidden="1">'[3]2tab'!#REF!</definedName>
    <definedName name="_Key1" hidden="1">#REF!</definedName>
    <definedName name="_Key2" hidden="1">'[3]1tab'!#REF!</definedName>
    <definedName name="_Order1" hidden="1">255</definedName>
    <definedName name="_Order2" hidden="1">255</definedName>
    <definedName name="_Sort" hidden="1">#REF!</definedName>
    <definedName name="_Sort1" hidden="1">#REF!</definedName>
    <definedName name="aa">'[4]Oil Consumption – barrels'!#REF!</definedName>
    <definedName name="B" hidden="1">[1]DATA!#REF!</definedName>
    <definedName name="code">[5]CONSTANT!#REF!</definedName>
    <definedName name="Deflator">[6]VS2001_EconData1999Dollars_data!#REF!</definedName>
    <definedName name="Eno_TM">'[7]1997  Table 1a Modified'!#REF!</definedName>
    <definedName name="Eno_Tons">'[7]1997  Table 1a Modified'!#REF!</definedName>
    <definedName name="G">#REF!</definedName>
    <definedName name="H">#REF!</definedName>
    <definedName name="HTML_CodePage" hidden="1">1252</definedName>
    <definedName name="HTML_Control" hidden="1">{"'us_psd_m'!$B$1:$Q$58"}</definedName>
    <definedName name="HTML_Description" hidden="1">""</definedName>
    <definedName name="HTML_Email" hidden="1">""</definedName>
    <definedName name="HTML_Header" hidden="1">""</definedName>
    <definedName name="HTML_LastUpdate" hidden="1">"6/2/98"</definedName>
    <definedName name="HTML_LineAfter" hidden="1">FALSE</definedName>
    <definedName name="HTML_LineBefore" hidden="1">FALSE</definedName>
    <definedName name="HTML_Name" hidden="1">"Arti Choxi -"</definedName>
    <definedName name="HTML_OBDlg2" hidden="1">TRUE</definedName>
    <definedName name="HTML_OBDlg4" hidden="1">TRUE</definedName>
    <definedName name="HTML_OS" hidden="1">0</definedName>
    <definedName name="HTML_PathFile" hidden="1">"H:\PRJ\STEO_NEW\5TABB.htm"</definedName>
    <definedName name="HTML_Title" hidden="1">""</definedName>
    <definedName name="hydro">#REF!</definedName>
    <definedName name="INIT">#REF!</definedName>
    <definedName name="LEAP">#REF!</definedName>
    <definedName name="NONLEAP">#REF!</definedName>
    <definedName name="Page_0026">#N/A</definedName>
    <definedName name="Page_0027">#N/A</definedName>
    <definedName name="_xlnm.Print_Area" localSheetId="10">'Teen Drivers'!$A$1:$F$56</definedName>
    <definedName name="_xlnm.Print_Area">#N/A</definedName>
    <definedName name="Print1">#REF!</definedName>
    <definedName name="S">#REF!</definedName>
    <definedName name="SHEET1">#REF!</definedName>
    <definedName name="Sum_T2">'[7]1997  Table 1a Modified'!#REF!</definedName>
    <definedName name="Sum_TTM">'[7]1997  Table 1a Modified'!#REF!</definedName>
    <definedName name="T">#REF!</definedName>
    <definedName name="T?">#REF!</definedName>
    <definedName name="table" hidden="1">[1]DATA!#REF!</definedName>
    <definedName name="test" hidden="1">[1]DATA!#REF!</definedName>
    <definedName name="U">#REF!</definedName>
  </definedNames>
  <calcPr calcId="145621"/>
</workbook>
</file>

<file path=xl/calcChain.xml><?xml version="1.0" encoding="utf-8"?>
<calcChain xmlns="http://schemas.openxmlformats.org/spreadsheetml/2006/main">
  <c r="C7" i="57" l="1"/>
  <c r="C8" i="57"/>
  <c r="C9" i="57"/>
  <c r="C10" i="57"/>
  <c r="C11" i="57"/>
  <c r="C12" i="57"/>
  <c r="C13" i="57"/>
  <c r="C14" i="57"/>
  <c r="C15" i="57"/>
  <c r="C16" i="57"/>
  <c r="C17" i="57"/>
  <c r="C18" i="57"/>
  <c r="C19" i="57"/>
  <c r="C20" i="57"/>
  <c r="C21" i="57"/>
  <c r="C22" i="57"/>
  <c r="C23" i="57"/>
  <c r="C24" i="57"/>
  <c r="C25" i="57"/>
  <c r="C26" i="57"/>
  <c r="C27" i="57"/>
  <c r="C28" i="57"/>
  <c r="C29" i="57"/>
  <c r="C30" i="57"/>
  <c r="C31" i="57"/>
  <c r="C32" i="57"/>
  <c r="C33" i="57"/>
  <c r="C34" i="57"/>
  <c r="C35" i="57"/>
  <c r="C36" i="57"/>
  <c r="C37" i="57"/>
  <c r="C38" i="57"/>
  <c r="C39" i="57"/>
  <c r="C40" i="57"/>
  <c r="C41" i="57"/>
  <c r="C92" i="57" l="1"/>
  <c r="C91" i="57"/>
  <c r="C90" i="57"/>
  <c r="C89" i="57"/>
  <c r="C88" i="57"/>
  <c r="C87" i="57"/>
  <c r="C86" i="57"/>
  <c r="C85" i="57"/>
  <c r="C84" i="57"/>
  <c r="C83" i="57"/>
  <c r="C82" i="57"/>
  <c r="C81" i="57"/>
  <c r="C80" i="57"/>
  <c r="C79" i="57"/>
  <c r="C78" i="57"/>
  <c r="C77" i="57"/>
  <c r="C76" i="57"/>
  <c r="C75" i="57"/>
  <c r="C74" i="57"/>
  <c r="C73" i="57"/>
  <c r="C72" i="57"/>
  <c r="C71" i="57"/>
  <c r="C70" i="57"/>
  <c r="C69" i="57"/>
  <c r="C68" i="57"/>
  <c r="C67" i="57"/>
  <c r="C66" i="57"/>
  <c r="C65" i="57"/>
  <c r="C64" i="57"/>
  <c r="C63" i="57"/>
  <c r="C62" i="57"/>
  <c r="C61" i="57"/>
  <c r="C60" i="57"/>
  <c r="C59" i="57"/>
  <c r="C58" i="57"/>
  <c r="C57" i="57"/>
  <c r="C56" i="57"/>
  <c r="C55" i="57"/>
  <c r="C54" i="57"/>
  <c r="C53" i="57"/>
  <c r="C52" i="57"/>
  <c r="C51" i="57"/>
  <c r="C50" i="57"/>
  <c r="C49" i="57"/>
  <c r="C48" i="57"/>
  <c r="C47" i="57"/>
  <c r="C46" i="57"/>
  <c r="C45" i="57"/>
  <c r="C44" i="57"/>
  <c r="C43" i="57"/>
  <c r="C42" i="57"/>
  <c r="C6" i="19" l="1"/>
  <c r="D7" i="26" l="1"/>
  <c r="D8" i="26"/>
  <c r="D9" i="26"/>
  <c r="D10" i="26"/>
  <c r="D11" i="26"/>
  <c r="D12" i="26"/>
  <c r="D13" i="26"/>
  <c r="D14" i="26"/>
  <c r="D15" i="26"/>
  <c r="D16" i="26"/>
  <c r="D6" i="26"/>
  <c r="C68" i="19" l="1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7" i="19"/>
</calcChain>
</file>

<file path=xl/sharedStrings.xml><?xml version="1.0" encoding="utf-8"?>
<sst xmlns="http://schemas.openxmlformats.org/spreadsheetml/2006/main" count="83" uniqueCount="60">
  <si>
    <t>Year</t>
  </si>
  <si>
    <t>Million Tons</t>
  </si>
  <si>
    <t>Production</t>
  </si>
  <si>
    <t>Million Gallons</t>
  </si>
  <si>
    <t>Percent</t>
  </si>
  <si>
    <t>Consumption</t>
  </si>
  <si>
    <t>Million Barrels</t>
  </si>
  <si>
    <t>Billion Gallons</t>
  </si>
  <si>
    <t>Total</t>
  </si>
  <si>
    <t>…</t>
  </si>
  <si>
    <t xml:space="preserve">Note: 1942-1950 data unavailable. </t>
  </si>
  <si>
    <t>Scrappage</t>
  </si>
  <si>
    <t>New Vehicle Registrations</t>
  </si>
  <si>
    <t>Scrappage Share of Registrations</t>
  </si>
  <si>
    <t>U.S. Vehicle Registrations and Scrappage, 2001-2011</t>
  </si>
  <si>
    <t>GRAPH: U.S. Motor Gasoline Consumption, 1950-2012</t>
  </si>
  <si>
    <t>Feedgrain Use</t>
  </si>
  <si>
    <t>Fuel Ethanol Use</t>
  </si>
  <si>
    <t>Exports</t>
  </si>
  <si>
    <r>
      <t xml:space="preserve">Source: R.L. Polk &amp; Company data cited in National Automobile Dealers Association, </t>
    </r>
    <r>
      <rPr>
        <i/>
        <sz val="10"/>
        <color theme="1"/>
        <rFont val="Arial"/>
        <family val="2"/>
      </rPr>
      <t>NADA DATA 2012</t>
    </r>
    <r>
      <rPr>
        <sz val="10"/>
        <color theme="1"/>
        <rFont val="Arial"/>
        <family val="2"/>
      </rPr>
      <t xml:space="preserve"> (McLean, VA: 2012), p.16</t>
    </r>
  </si>
  <si>
    <t>U.S. Motor Gasoline Consumption, 1950-2012</t>
  </si>
  <si>
    <r>
      <t xml:space="preserve">Source: Compiled by Earth Policy Institute from U.S. Department of Agriculture (USDA),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8 March 2013; corn for ethanol from USDA, </t>
    </r>
    <r>
      <rPr>
        <i/>
        <sz val="10"/>
        <rFont val="Arial"/>
        <family val="2"/>
      </rPr>
      <t>Feed Grains Database</t>
    </r>
    <r>
      <rPr>
        <sz val="10"/>
        <rFont val="Arial"/>
        <family val="2"/>
      </rPr>
      <t>, electronic database, at www.ers.usda.gov/data-products/feed-grains-database.aspx, updated 19 March 2013.</t>
    </r>
  </si>
  <si>
    <t>U.S. Corn Production and Use for Feedgrain, Fuel Ethanol, and Exports, 1980-2012</t>
  </si>
  <si>
    <r>
      <t>Source: Compiled by Earth Policy Institute from U.S. Department of Energy, Energy Information Administration, "U.S. Product Supplied of Finished Motor Gasoline," at tonto.eia.doe.gov/dnav/pet/hist/LeafHandler.ashx?n=pet&amp;s=mgfupus1&amp;f=a, updated 15 March 2013</t>
    </r>
    <r>
      <rPr>
        <sz val="10"/>
        <rFont val="Arial"/>
        <family val="2"/>
      </rPr>
      <t>.</t>
    </r>
  </si>
  <si>
    <t>U.S. Vehicle Sales, 1931-2012</t>
  </si>
  <si>
    <t>Source: Ward’s Automotive Group, “U.S. Car and Truck Sales, 1931-2012,” at wardsauto.com/public-data, updated 2013.</t>
  </si>
  <si>
    <t>Vehicles</t>
  </si>
  <si>
    <t>Billion Vehicle Miles</t>
  </si>
  <si>
    <t>Miles Traveled by Cars, Trucks, and Motorcycles in the United States, 1960-2011</t>
  </si>
  <si>
    <t>Public Transit Trips in the United States, 1960-2012</t>
  </si>
  <si>
    <t xml:space="preserve"> </t>
  </si>
  <si>
    <t>Annual Change</t>
  </si>
  <si>
    <t>Fuel Ethanol Production in the United States, 1981-2012</t>
  </si>
  <si>
    <t>Source: Compiled by Earth Policy Institute from U.S. Department of Energy, Energy Information Administration, "U.S. Oxygenate Plant Production of Fuel Ethanol (Thousand Barrels)," at /tonto.eia.gov/dnav/pet/hist/LeafHandler.ashx?n=PET&amp;s=M_EPOOXE_YOP_NUS_1&amp;f=A, updated 15 March 2013.</t>
  </si>
  <si>
    <t>GRAPH: Fuel Ethanol Production in the United States, 1981-2012</t>
  </si>
  <si>
    <t>GRAPH: U.S. Corn Use for Feedgrain, Fuel Ethanol, and Exports, 1980-2012</t>
  </si>
  <si>
    <t>GRAPH: U.S. Motor Gasoline Consumption, 1960-2012</t>
  </si>
  <si>
    <t>GRAPH: U.S. Vehicle Sales, 1931-2012</t>
  </si>
  <si>
    <t>Vehicle Registrations in the United States, 1925-2011</t>
  </si>
  <si>
    <r>
      <t xml:space="preserve">Source: Compiled by Earth Policy Institute with 1960-1989 from "Appendix A: Historical Tables," in American Public Transportation Association (APTA), </t>
    </r>
    <r>
      <rPr>
        <i/>
        <sz val="10"/>
        <color theme="1"/>
        <rFont val="Arial"/>
        <family val="2"/>
      </rPr>
      <t>2012 Public Transportation Fact Book</t>
    </r>
    <r>
      <rPr>
        <sz val="10"/>
        <color theme="1"/>
        <rFont val="Arial"/>
        <family val="2"/>
      </rPr>
      <t>, (Washington, DC: September 2012); and 1990-2012 from APTA, "Pubic Transportation Ridership Report: Quarterly and Annual Totals by Mode," at www.apta.com/resources/statistics/Pages/ridershipreport.aspx, updated 1 March 2013.</t>
    </r>
  </si>
  <si>
    <t>GRAPH: Miles Traveled by Cars, Trucks, and Motorcycles in the United States, 1960-2011</t>
  </si>
  <si>
    <t>GRAPH: Vehicle Registrations in the United States, 1925-2011</t>
  </si>
  <si>
    <t>GRAPH: Vehicle Registrations in the United States, 1960-2011</t>
  </si>
  <si>
    <t>GRAPH: Public Transit Trips in the United States, 1960-2012</t>
  </si>
  <si>
    <t>http://www.earth-policy.org/data_highlights/2013/highlights38</t>
  </si>
  <si>
    <t>Earth Policy Institute - Data for Data Highlight 38</t>
  </si>
  <si>
    <t>Falling Gasoline Use Means United States Can Just Say No to New Pipelines and Food-to-Fuel</t>
  </si>
  <si>
    <t>http://www.earth-policy.org</t>
  </si>
  <si>
    <t>GRAPH: Share of Drivers Aged 19 or Younger in the United States, 1963-2011</t>
  </si>
  <si>
    <r>
      <t xml:space="preserve">Source: Compiled by Earth Policy Institute with 1960-2010 from U.S. Department of Transportation (USDOT), Bureau of Transportation Statistics, "National Transportation Statistics: Table 1-35: U.S. Vehicle-Miles (Millions)," at www.bts.gov/publications/national_transportation_statistics, updated April 2012; 2011 from USDOT, Federal Highway Administration, "Vehicle miles of travel and related data, by highway category and vehicle type," </t>
    </r>
    <r>
      <rPr>
        <i/>
        <sz val="10"/>
        <rFont val="Arial"/>
        <family val="2"/>
      </rPr>
      <t>Highway Statistics 2011</t>
    </r>
    <r>
      <rPr>
        <sz val="10"/>
        <rFont val="Arial"/>
        <family val="2"/>
      </rPr>
      <t xml:space="preserve">  (Washington, DC: 2011).</t>
    </r>
  </si>
  <si>
    <r>
      <t xml:space="preserve">Source: Compiled by Earth Policy Institute with 1925-1959 from U.S. Department of Transportation (USDOT), Federal Highway Administration (FHWA), "Motor Vehicle Registrations, 1900-1995 (Table MV-200)," </t>
    </r>
    <r>
      <rPr>
        <i/>
        <sz val="10"/>
        <rFont val="Arial"/>
        <family val="2"/>
      </rPr>
      <t>Highway Statistics Summary to 1995</t>
    </r>
    <r>
      <rPr>
        <sz val="10"/>
        <rFont val="Arial"/>
        <family val="2"/>
      </rPr>
      <t>, (Washington, DC: April 1997)</t>
    </r>
    <r>
      <rPr>
        <sz val="10"/>
        <rFont val="Arial"/>
        <family val="2"/>
      </rPr>
      <t xml:space="preserve">; and 1960-2011 from USDOT, FHWA, "Licensed Drivers, Vehicle Registrations, and Resident Population," </t>
    </r>
    <r>
      <rPr>
        <i/>
        <sz val="10"/>
        <rFont val="Arial"/>
        <family val="2"/>
      </rPr>
      <t>Highway Statistics 2011</t>
    </r>
    <r>
      <rPr>
        <sz val="10"/>
        <rFont val="Arial"/>
        <family val="2"/>
      </rPr>
      <t xml:space="preserve"> (Washington, DC: December 2012). </t>
    </r>
  </si>
  <si>
    <t>Million</t>
  </si>
  <si>
    <r>
      <t xml:space="preserve">Source: Compiled by Earth Policy Institute with number of teen drivers from "Licensed Drivers, By Sex and Percentage in Each Age Group," </t>
    </r>
    <r>
      <rPr>
        <i/>
        <sz val="10"/>
        <rFont val="Arial"/>
        <family val="2"/>
      </rPr>
      <t xml:space="preserve">Highway Statistics Series </t>
    </r>
    <r>
      <rPr>
        <sz val="10"/>
        <rFont val="Arial"/>
        <family val="2"/>
      </rPr>
      <t xml:space="preserve">(Washington, DC: U.S. Department of Transportation, Federal Highway Administration, various years) and number of people age 15-19 from U.N. Population Division, </t>
    </r>
    <r>
      <rPr>
        <i/>
        <sz val="10"/>
        <rFont val="Arial"/>
        <family val="2"/>
      </rPr>
      <t>World Population Prospects: The 2010 Revision</t>
    </r>
    <r>
      <rPr>
        <sz val="10"/>
        <rFont val="Arial"/>
        <family val="2"/>
      </rPr>
      <t>, electronic database, at esa.un.org/unpd/wpp/index.htm, updated 3 May 2011.</t>
    </r>
  </si>
  <si>
    <t>Number of Trips</t>
  </si>
  <si>
    <t>Billion</t>
  </si>
  <si>
    <t>Teen Drivers as a Share of Teen Population</t>
  </si>
  <si>
    <t>Number of Drivers Aged 19 or Younger</t>
    <phoneticPr fontId="3" type="noConversion"/>
  </si>
  <si>
    <t>Teen Drivers in the United States, Total and Share of Teen Population, 1963-2011</t>
  </si>
  <si>
    <t>Millions</t>
  </si>
  <si>
    <t>Teen Population Aged  15-19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</si>
</sst>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3" formatCode="_(* #,##0.00_);_(* \(#,##0.00\);_(* &quot;-&quot;??_);_(@_)"/>
    <numFmt numFmtId="164" formatCode="0.0"/>
    <numFmt numFmtId="165" formatCode="mmmm\ d\,\ yyyy"/>
    <numFmt numFmtId="166" formatCode="yyyy"/>
    <numFmt numFmtId="167" formatCode="#,##0.0"/>
    <numFmt numFmtId="168" formatCode="#,##0.0;\-#,##0.0;&quot;--&quot;"/>
    <numFmt numFmtId="169" formatCode="0.0%"/>
    <numFmt numFmtId="170" formatCode="#,##0.000"/>
    <numFmt numFmtId="171" formatCode="###0.00_)"/>
    <numFmt numFmtId="172" formatCode="#,##0_)"/>
  </numFmts>
  <fonts count="9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"/>
      <color indexed="8"/>
      <name val="Courier"/>
      <family val="3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2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indexed="0"/>
      <name val="Arial"/>
      <family val="2"/>
    </font>
    <font>
      <u/>
      <sz val="10"/>
      <color indexed="12"/>
      <name val="Arial"/>
      <family val="2"/>
    </font>
    <font>
      <sz val="18"/>
      <name val="P-AVGARD"/>
    </font>
    <font>
      <b/>
      <sz val="12"/>
      <name val="Helv"/>
    </font>
    <font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8"/>
      <color indexed="56"/>
      <name val="Cambria"/>
      <family val="2"/>
    </font>
    <font>
      <sz val="8"/>
      <name val="Helv"/>
      <family val="2"/>
    </font>
    <font>
      <vertAlign val="superscript"/>
      <sz val="12"/>
      <name val="Helv"/>
      <family val="2"/>
    </font>
    <font>
      <sz val="10"/>
      <name val="Helv"/>
      <family val="2"/>
    </font>
    <font>
      <sz val="12"/>
      <name val="SWISS"/>
    </font>
    <font>
      <u/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5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</borders>
  <cellStyleXfs count="192">
    <xf numFmtId="0" fontId="0" fillId="0" borderId="0"/>
    <xf numFmtId="0" fontId="15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20" fillId="3" borderId="0" applyNumberFormat="0" applyBorder="0" applyAlignment="0" applyProtection="0"/>
    <xf numFmtId="0" fontId="21" fillId="6" borderId="4" applyNumberFormat="0" applyAlignment="0" applyProtection="0"/>
    <xf numFmtId="0" fontId="22" fillId="7" borderId="7" applyNumberFormat="0" applyAlignment="0" applyProtection="0"/>
    <xf numFmtId="3" fontId="23" fillId="33" borderId="11">
      <alignment horizontal="right" vertical="center" indent="1"/>
    </xf>
    <xf numFmtId="3" fontId="24" fillId="33" borderId="11">
      <alignment horizontal="right" vertical="center" indent="1"/>
    </xf>
    <xf numFmtId="0" fontId="25" fillId="33" borderId="11">
      <alignment horizontal="left" vertical="center" indent="1"/>
    </xf>
    <xf numFmtId="0" fontId="26" fillId="34" borderId="11">
      <alignment horizontal="center" vertical="center"/>
    </xf>
    <xf numFmtId="3" fontId="23" fillId="33" borderId="11">
      <alignment horizontal="right" vertical="center" indent="1"/>
    </xf>
    <xf numFmtId="0" fontId="15" fillId="33" borderId="0"/>
    <xf numFmtId="3" fontId="24" fillId="33" borderId="11">
      <alignment horizontal="right" vertical="center" indent="1"/>
    </xf>
    <xf numFmtId="0" fontId="27" fillId="33" borderId="12"/>
    <xf numFmtId="0" fontId="28" fillId="35" borderId="11">
      <alignment horizontal="left" vertical="center" indent="1"/>
    </xf>
    <xf numFmtId="0" fontId="25" fillId="33" borderId="11">
      <alignment horizontal="left" vertical="center" indent="1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15" fillId="0" borderId="0" applyFill="0" applyBorder="0" applyAlignment="0" applyProtection="0"/>
    <xf numFmtId="0" fontId="15" fillId="0" borderId="0"/>
    <xf numFmtId="5" fontId="15" fillId="0" borderId="0" applyFill="0" applyBorder="0" applyAlignment="0" applyProtection="0"/>
    <xf numFmtId="165" fontId="15" fillId="0" borderId="0" applyFill="0" applyBorder="0" applyAlignment="0" applyProtection="0"/>
    <xf numFmtId="0" fontId="29" fillId="0" borderId="0" applyNumberFormat="0" applyFill="0" applyBorder="0" applyAlignment="0" applyProtection="0"/>
    <xf numFmtId="2" fontId="15" fillId="0" borderId="0" applyFill="0" applyBorder="0" applyAlignment="0" applyProtection="0"/>
    <xf numFmtId="0" fontId="30" fillId="2" borderId="0" applyNumberFormat="0" applyBorder="0" applyAlignment="0" applyProtection="0"/>
    <xf numFmtId="0" fontId="31" fillId="0" borderId="1" applyNumberFormat="0" applyFill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34" fillId="36" borderId="0">
      <alignment horizontal="centerContinuous" wrapText="1"/>
    </xf>
    <xf numFmtId="0" fontId="35" fillId="0" borderId="0" applyNumberFormat="0" applyFill="0" applyBorder="0" applyAlignment="0" applyProtection="0">
      <alignment vertical="top"/>
      <protection locked="0"/>
    </xf>
    <xf numFmtId="0" fontId="36" fillId="5" borderId="4" applyNumberFormat="0" applyAlignment="0" applyProtection="0"/>
    <xf numFmtId="0" fontId="37" fillId="0" borderId="6" applyNumberFormat="0" applyFill="0" applyAlignment="0" applyProtection="0"/>
    <xf numFmtId="0" fontId="38" fillId="4" borderId="0" applyNumberFormat="0" applyBorder="0" applyAlignment="0" applyProtection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8" fillId="8" borderId="8" applyNumberFormat="0" applyFont="0" applyAlignment="0" applyProtection="0"/>
    <xf numFmtId="0" fontId="41" fillId="6" borderId="5" applyNumberFormat="0" applyAlignment="0" applyProtection="0"/>
    <xf numFmtId="9" fontId="15" fillId="0" borderId="0" applyFont="0" applyFill="0" applyBorder="0" applyAlignment="0" applyProtection="0"/>
    <xf numFmtId="0" fontId="42" fillId="0" borderId="0" applyNumberFormat="0" applyBorder="0" applyAlignment="0">
      <alignment horizontal="left" vertical="center"/>
    </xf>
    <xf numFmtId="0" fontId="43" fillId="37" borderId="0">
      <alignment horizontal="left" vertical="center"/>
    </xf>
    <xf numFmtId="0" fontId="44" fillId="0" borderId="10">
      <alignment horizontal="left" vertical="center"/>
    </xf>
    <xf numFmtId="0" fontId="45" fillId="0" borderId="0">
      <alignment horizontal="left"/>
    </xf>
    <xf numFmtId="0" fontId="15" fillId="0" borderId="0"/>
    <xf numFmtId="166" fontId="15" fillId="0" borderId="0" applyFill="0" applyBorder="0" applyAlignment="0" applyProtection="0">
      <alignment wrapText="1"/>
    </xf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>
      <protection locked="0"/>
    </xf>
    <xf numFmtId="0" fontId="48" fillId="0" borderId="0">
      <protection locked="0"/>
    </xf>
    <xf numFmtId="0" fontId="13" fillId="0" borderId="0"/>
    <xf numFmtId="0" fontId="50" fillId="0" borderId="0" applyNumberFormat="0" applyFill="0" applyBorder="0" applyAlignment="0" applyProtection="0"/>
    <xf numFmtId="0" fontId="12" fillId="0" borderId="0"/>
    <xf numFmtId="0" fontId="53" fillId="0" borderId="0"/>
    <xf numFmtId="0" fontId="12" fillId="0" borderId="0"/>
    <xf numFmtId="0" fontId="53" fillId="10" borderId="0" applyNumberFormat="0" applyBorder="0" applyAlignment="0" applyProtection="0"/>
    <xf numFmtId="0" fontId="53" fillId="14" borderId="0" applyNumberFormat="0" applyBorder="0" applyAlignment="0" applyProtection="0"/>
    <xf numFmtId="0" fontId="53" fillId="18" borderId="0" applyNumberFormat="0" applyBorder="0" applyAlignment="0" applyProtection="0"/>
    <xf numFmtId="0" fontId="53" fillId="22" borderId="0" applyNumberFormat="0" applyBorder="0" applyAlignment="0" applyProtection="0"/>
    <xf numFmtId="0" fontId="53" fillId="26" borderId="0" applyNumberFormat="0" applyBorder="0" applyAlignment="0" applyProtection="0"/>
    <xf numFmtId="0" fontId="53" fillId="30" borderId="0" applyNumberFormat="0" applyBorder="0" applyAlignment="0" applyProtection="0"/>
    <xf numFmtId="0" fontId="53" fillId="11" borderId="0" applyNumberFormat="0" applyBorder="0" applyAlignment="0" applyProtection="0"/>
    <xf numFmtId="0" fontId="53" fillId="15" borderId="0" applyNumberFormat="0" applyBorder="0" applyAlignment="0" applyProtection="0"/>
    <xf numFmtId="0" fontId="53" fillId="19" borderId="0" applyNumberFormat="0" applyBorder="0" applyAlignment="0" applyProtection="0"/>
    <xf numFmtId="0" fontId="53" fillId="23" borderId="0" applyNumberFormat="0" applyBorder="0" applyAlignment="0" applyProtection="0"/>
    <xf numFmtId="0" fontId="53" fillId="27" borderId="0" applyNumberFormat="0" applyBorder="0" applyAlignment="0" applyProtection="0"/>
    <xf numFmtId="0" fontId="53" fillId="31" borderId="0" applyNumberFormat="0" applyBorder="0" applyAlignment="0" applyProtection="0"/>
    <xf numFmtId="0" fontId="56" fillId="12" borderId="0" applyNumberFormat="0" applyBorder="0" applyAlignment="0" applyProtection="0"/>
    <xf numFmtId="0" fontId="56" fillId="16" borderId="0" applyNumberFormat="0" applyBorder="0" applyAlignment="0" applyProtection="0"/>
    <xf numFmtId="0" fontId="56" fillId="20" borderId="0" applyNumberFormat="0" applyBorder="0" applyAlignment="0" applyProtection="0"/>
    <xf numFmtId="0" fontId="56" fillId="24" borderId="0" applyNumberFormat="0" applyBorder="0" applyAlignment="0" applyProtection="0"/>
    <xf numFmtId="0" fontId="56" fillId="28" borderId="0" applyNumberFormat="0" applyBorder="0" applyAlignment="0" applyProtection="0"/>
    <xf numFmtId="0" fontId="56" fillId="32" borderId="0" applyNumberFormat="0" applyBorder="0" applyAlignment="0" applyProtection="0"/>
    <xf numFmtId="0" fontId="56" fillId="9" borderId="0" applyNumberFormat="0" applyBorder="0" applyAlignment="0" applyProtection="0"/>
    <xf numFmtId="0" fontId="56" fillId="13" borderId="0" applyNumberFormat="0" applyBorder="0" applyAlignment="0" applyProtection="0"/>
    <xf numFmtId="0" fontId="56" fillId="17" borderId="0" applyNumberFormat="0" applyBorder="0" applyAlignment="0" applyProtection="0"/>
    <xf numFmtId="0" fontId="56" fillId="21" borderId="0" applyNumberFormat="0" applyBorder="0" applyAlignment="0" applyProtection="0"/>
    <xf numFmtId="0" fontId="56" fillId="25" borderId="0" applyNumberFormat="0" applyBorder="0" applyAlignment="0" applyProtection="0"/>
    <xf numFmtId="0" fontId="56" fillId="29" borderId="0" applyNumberFormat="0" applyBorder="0" applyAlignment="0" applyProtection="0"/>
    <xf numFmtId="0" fontId="57" fillId="3" borderId="0" applyNumberFormat="0" applyBorder="0" applyAlignment="0" applyProtection="0"/>
    <xf numFmtId="0" fontId="58" fillId="0" borderId="14" applyNumberFormat="0" applyAlignment="0"/>
    <xf numFmtId="0" fontId="59" fillId="0" borderId="0" applyAlignment="0">
      <alignment horizontal="left"/>
    </xf>
    <xf numFmtId="0" fontId="59" fillId="0" borderId="0">
      <alignment horizontal="right"/>
    </xf>
    <xf numFmtId="169" fontId="59" fillId="0" borderId="0">
      <alignment horizontal="right"/>
    </xf>
    <xf numFmtId="164" fontId="60" fillId="0" borderId="0">
      <alignment horizontal="right"/>
    </xf>
    <xf numFmtId="0" fontId="61" fillId="0" borderId="0"/>
    <xf numFmtId="0" fontId="62" fillId="6" borderId="4" applyNumberFormat="0" applyAlignment="0" applyProtection="0"/>
    <xf numFmtId="0" fontId="63" fillId="7" borderId="7" applyNumberFormat="0" applyAlignment="0" applyProtection="0"/>
    <xf numFmtId="0" fontId="64" fillId="0" borderId="0" applyNumberFormat="0" applyFill="0" applyBorder="0" applyAlignment="0" applyProtection="0"/>
    <xf numFmtId="0" fontId="65" fillId="2" borderId="0" applyNumberFormat="0" applyBorder="0" applyAlignment="0" applyProtection="0"/>
    <xf numFmtId="0" fontId="66" fillId="0" borderId="1" applyNumberFormat="0" applyFill="0" applyAlignment="0" applyProtection="0"/>
    <xf numFmtId="0" fontId="67" fillId="0" borderId="2" applyNumberFormat="0" applyFill="0" applyAlignment="0" applyProtection="0"/>
    <xf numFmtId="0" fontId="68" fillId="0" borderId="3" applyNumberFormat="0" applyFill="0" applyAlignment="0" applyProtection="0"/>
    <xf numFmtId="0" fontId="68" fillId="0" borderId="0" applyNumberFormat="0" applyFill="0" applyBorder="0" applyAlignment="0" applyProtection="0"/>
    <xf numFmtId="0" fontId="69" fillId="5" borderId="4" applyNumberFormat="0" applyAlignment="0" applyProtection="0"/>
    <xf numFmtId="0" fontId="70" fillId="0" borderId="6" applyNumberFormat="0" applyFill="0" applyAlignment="0" applyProtection="0"/>
    <xf numFmtId="0" fontId="71" fillId="4" borderId="0" applyNumberFormat="0" applyBorder="0" applyAlignment="0" applyProtection="0"/>
    <xf numFmtId="0" fontId="12" fillId="0" borderId="0"/>
    <xf numFmtId="0" fontId="12" fillId="0" borderId="0"/>
    <xf numFmtId="0" fontId="55" fillId="0" borderId="0"/>
    <xf numFmtId="0" fontId="53" fillId="8" borderId="8" applyNumberFormat="0" applyFont="0" applyAlignment="0" applyProtection="0"/>
    <xf numFmtId="0" fontId="72" fillId="6" borderId="5" applyNumberFormat="0" applyAlignment="0" applyProtection="0"/>
    <xf numFmtId="0" fontId="73" fillId="0" borderId="9" applyNumberFormat="0" applyFill="0" applyAlignment="0" applyProtection="0"/>
    <xf numFmtId="0" fontId="74" fillId="0" borderId="0" applyNumberFormat="0" applyFill="0" applyBorder="0" applyAlignment="0" applyProtection="0"/>
    <xf numFmtId="0" fontId="10" fillId="0" borderId="0"/>
    <xf numFmtId="0" fontId="75" fillId="0" borderId="0"/>
    <xf numFmtId="0" fontId="11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/>
    <xf numFmtId="0" fontId="78" fillId="0" borderId="0">
      <alignment horizontal="left"/>
    </xf>
    <xf numFmtId="0" fontId="79" fillId="0" borderId="0">
      <alignment horizontal="center" vertical="center" wrapText="1"/>
    </xf>
    <xf numFmtId="0" fontId="78" fillId="0" borderId="0">
      <alignment horizontal="left" vertical="center" wrapText="1"/>
    </xf>
    <xf numFmtId="171" fontId="80" fillId="0" borderId="15" applyNumberFormat="0" applyFill="0">
      <alignment horizontal="right"/>
    </xf>
    <xf numFmtId="172" fontId="81" fillId="0" borderId="15">
      <alignment horizontal="right" vertical="center"/>
    </xf>
    <xf numFmtId="49" fontId="82" fillId="0" borderId="15">
      <alignment horizontal="left" vertical="center"/>
    </xf>
    <xf numFmtId="171" fontId="80" fillId="0" borderId="15" applyNumberFormat="0" applyFill="0">
      <alignment horizontal="right"/>
    </xf>
    <xf numFmtId="0" fontId="34" fillId="0" borderId="15">
      <alignment horizontal="left"/>
    </xf>
    <xf numFmtId="0" fontId="83" fillId="0" borderId="16">
      <alignment horizontal="right" vertical="center"/>
    </xf>
    <xf numFmtId="0" fontId="84" fillId="0" borderId="15">
      <alignment horizontal="left" vertical="center"/>
    </xf>
    <xf numFmtId="0" fontId="80" fillId="0" borderId="15">
      <alignment horizontal="left" vertical="center"/>
    </xf>
    <xf numFmtId="0" fontId="34" fillId="0" borderId="15">
      <alignment horizontal="left"/>
    </xf>
    <xf numFmtId="49" fontId="34" fillId="36" borderId="10">
      <alignment horizontal="left" vertical="center"/>
    </xf>
    <xf numFmtId="0" fontId="34" fillId="36" borderId="0">
      <alignment horizontal="centerContinuous" vertical="center" wrapText="1"/>
    </xf>
    <xf numFmtId="3" fontId="81" fillId="0" borderId="0">
      <alignment horizontal="left" vertical="center"/>
    </xf>
    <xf numFmtId="0" fontId="79" fillId="0" borderId="0">
      <alignment horizontal="left" vertical="center"/>
    </xf>
    <xf numFmtId="0" fontId="45" fillId="0" borderId="0">
      <alignment horizontal="right"/>
    </xf>
    <xf numFmtId="49" fontId="45" fillId="0" borderId="0">
      <alignment horizontal="center"/>
    </xf>
    <xf numFmtId="0" fontId="82" fillId="0" borderId="0">
      <alignment horizontal="right"/>
    </xf>
    <xf numFmtId="49" fontId="81" fillId="0" borderId="0">
      <alignment horizontal="left" vertical="center"/>
    </xf>
    <xf numFmtId="49" fontId="82" fillId="0" borderId="15">
      <alignment horizontal="left"/>
    </xf>
    <xf numFmtId="171" fontId="81" fillId="0" borderId="0" applyNumberFormat="0">
      <alignment horizontal="right"/>
    </xf>
    <xf numFmtId="0" fontId="83" fillId="38" borderId="0">
      <alignment horizontal="centerContinuous" vertical="center" wrapText="1"/>
    </xf>
    <xf numFmtId="0" fontId="83" fillId="0" borderId="17">
      <alignment horizontal="left" vertical="center"/>
    </xf>
    <xf numFmtId="0" fontId="85" fillId="0" borderId="0">
      <alignment horizontal="left" vertical="top"/>
    </xf>
    <xf numFmtId="0" fontId="34" fillId="0" borderId="0">
      <alignment horizontal="left"/>
    </xf>
    <xf numFmtId="0" fontId="78" fillId="0" borderId="0">
      <alignment horizontal="left"/>
    </xf>
    <xf numFmtId="0" fontId="80" fillId="0" borderId="0">
      <alignment horizontal="left"/>
    </xf>
    <xf numFmtId="0" fontId="85" fillId="0" borderId="0">
      <alignment horizontal="left" vertical="top"/>
    </xf>
    <xf numFmtId="0" fontId="80" fillId="0" borderId="0">
      <alignment horizontal="left"/>
    </xf>
    <xf numFmtId="49" fontId="81" fillId="0" borderId="15">
      <alignment horizontal="left"/>
    </xf>
    <xf numFmtId="0" fontId="83" fillId="0" borderId="16">
      <alignment horizontal="left"/>
    </xf>
    <xf numFmtId="0" fontId="34" fillId="0" borderId="0">
      <alignment horizontal="left" vertical="center"/>
    </xf>
    <xf numFmtId="49" fontId="45" fillId="0" borderId="15">
      <alignment horizontal="left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10" fillId="0" borderId="0"/>
    <xf numFmtId="0" fontId="53" fillId="0" borderId="0"/>
    <xf numFmtId="0" fontId="5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86" fillId="0" borderId="0" applyNumberFormat="0" applyFill="0" applyBorder="0" applyAlignment="0" applyProtection="0"/>
    <xf numFmtId="0" fontId="88" fillId="0" borderId="0">
      <alignment horizontal="right"/>
    </xf>
    <xf numFmtId="0" fontId="87" fillId="0" borderId="0">
      <alignment horizontal="left"/>
    </xf>
    <xf numFmtId="171" fontId="89" fillId="0" borderId="15" applyNumberFormat="0" applyFill="0">
      <alignment horizontal="right"/>
    </xf>
    <xf numFmtId="43" fontId="12" fillId="0" borderId="0" applyFont="0" applyFill="0" applyBorder="0" applyAlignment="0" applyProtection="0"/>
    <xf numFmtId="0" fontId="90" fillId="0" borderId="0"/>
    <xf numFmtId="0" fontId="6" fillId="0" borderId="0"/>
  </cellStyleXfs>
  <cellXfs count="188">
    <xf numFmtId="0" fontId="0" fillId="0" borderId="0" xfId="0"/>
    <xf numFmtId="0" fontId="15" fillId="0" borderId="0" xfId="1"/>
    <xf numFmtId="0" fontId="15" fillId="0" borderId="10" xfId="1" applyBorder="1" applyAlignment="1">
      <alignment horizontal="left"/>
    </xf>
    <xf numFmtId="0" fontId="15" fillId="0" borderId="0" xfId="1" applyAlignment="1">
      <alignment horizontal="left"/>
    </xf>
    <xf numFmtId="0" fontId="15" fillId="0" borderId="0" xfId="1" applyAlignment="1">
      <alignment horizontal="right"/>
    </xf>
    <xf numFmtId="0" fontId="14" fillId="0" borderId="0" xfId="0" applyFont="1"/>
    <xf numFmtId="3" fontId="15" fillId="0" borderId="0" xfId="1" applyNumberFormat="1"/>
    <xf numFmtId="0" fontId="15" fillId="0" borderId="0" xfId="1" applyBorder="1" applyAlignment="1">
      <alignment horizontal="left"/>
    </xf>
    <xf numFmtId="3" fontId="15" fillId="0" borderId="0" xfId="1" applyNumberFormat="1" applyBorder="1"/>
    <xf numFmtId="3" fontId="15" fillId="0" borderId="10" xfId="1" applyNumberFormat="1" applyBorder="1"/>
    <xf numFmtId="0" fontId="15" fillId="0" borderId="0" xfId="1" applyAlignment="1">
      <alignment vertical="top"/>
    </xf>
    <xf numFmtId="0" fontId="16" fillId="0" borderId="0" xfId="1" applyFont="1"/>
    <xf numFmtId="0" fontId="15" fillId="0" borderId="10" xfId="1" applyBorder="1" applyAlignment="1">
      <alignment horizontal="right"/>
    </xf>
    <xf numFmtId="3" fontId="14" fillId="0" borderId="0" xfId="0" applyNumberFormat="1" applyFont="1"/>
    <xf numFmtId="0" fontId="15" fillId="0" borderId="10" xfId="1" applyFill="1" applyBorder="1" applyAlignment="1">
      <alignment horizontal="left"/>
    </xf>
    <xf numFmtId="0" fontId="35" fillId="0" borderId="0" xfId="53" applyAlignment="1" applyProtection="1"/>
    <xf numFmtId="0" fontId="15" fillId="0" borderId="0" xfId="1" applyFill="1" applyBorder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10" xfId="0" applyFont="1" applyBorder="1" applyAlignment="1">
      <alignment horizontal="left"/>
    </xf>
    <xf numFmtId="0" fontId="14" fillId="0" borderId="0" xfId="0" applyNumberFormat="1" applyFont="1" applyAlignment="1">
      <alignment horizontal="left"/>
    </xf>
    <xf numFmtId="0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6" fontId="15" fillId="0" borderId="0" xfId="1" applyNumberFormat="1"/>
    <xf numFmtId="0" fontId="16" fillId="0" borderId="0" xfId="1" applyFont="1" applyBorder="1"/>
    <xf numFmtId="10" fontId="14" fillId="0" borderId="0" xfId="0" applyNumberFormat="1" applyFont="1"/>
    <xf numFmtId="167" fontId="14" fillId="0" borderId="0" xfId="0" applyNumberFormat="1" applyFont="1"/>
    <xf numFmtId="167" fontId="14" fillId="0" borderId="10" xfId="0" applyNumberFormat="1" applyFont="1" applyBorder="1"/>
    <xf numFmtId="0" fontId="16" fillId="0" borderId="0" xfId="80" applyFont="1"/>
    <xf numFmtId="167" fontId="15" fillId="0" borderId="0" xfId="80" applyNumberFormat="1" applyFont="1" applyFill="1" applyBorder="1" applyAlignment="1">
      <alignment horizontal="right"/>
    </xf>
    <xf numFmtId="167" fontId="15" fillId="0" borderId="0" xfId="80" applyNumberFormat="1" applyFont="1" applyBorder="1" applyAlignment="1">
      <alignment horizontal="right"/>
    </xf>
    <xf numFmtId="0" fontId="15" fillId="0" borderId="0" xfId="80" applyFont="1"/>
    <xf numFmtId="0" fontId="15" fillId="0" borderId="10" xfId="80" applyFont="1" applyBorder="1" applyAlignment="1">
      <alignment vertical="center" wrapText="1"/>
    </xf>
    <xf numFmtId="0" fontId="15" fillId="0" borderId="10" xfId="80" applyNumberFormat="1" applyFont="1" applyBorder="1" applyAlignment="1">
      <alignment horizontal="right" vertical="center" wrapText="1"/>
    </xf>
    <xf numFmtId="0" fontId="15" fillId="0" borderId="0" xfId="80" applyFont="1" applyAlignment="1">
      <alignment vertical="center" wrapText="1"/>
    </xf>
    <xf numFmtId="0" fontId="15" fillId="0" borderId="0" xfId="80" applyFont="1" applyAlignment="1">
      <alignment horizontal="left"/>
    </xf>
    <xf numFmtId="167" fontId="15" fillId="0" borderId="0" xfId="80" applyNumberFormat="1" applyFont="1"/>
    <xf numFmtId="0" fontId="15" fillId="0" borderId="10" xfId="80" applyFont="1" applyBorder="1" applyAlignment="1">
      <alignment horizontal="left"/>
    </xf>
    <xf numFmtId="167" fontId="15" fillId="0" borderId="10" xfId="80" applyNumberFormat="1" applyFont="1" applyBorder="1"/>
    <xf numFmtId="0" fontId="15" fillId="0" borderId="0" xfId="80" applyFont="1" applyAlignment="1">
      <alignment vertical="top" wrapText="1"/>
    </xf>
    <xf numFmtId="0" fontId="15" fillId="0" borderId="0" xfId="80" applyFont="1" applyAlignment="1">
      <alignment wrapText="1"/>
    </xf>
    <xf numFmtId="0" fontId="15" fillId="0" borderId="0" xfId="80" applyFont="1" applyBorder="1" applyAlignment="1">
      <alignment horizontal="left"/>
    </xf>
    <xf numFmtId="0" fontId="15" fillId="0" borderId="10" xfId="80" applyNumberFormat="1" applyFont="1" applyBorder="1" applyAlignment="1">
      <alignment horizontal="right" wrapText="1"/>
    </xf>
    <xf numFmtId="164" fontId="15" fillId="0" borderId="0" xfId="80" applyNumberFormat="1" applyFont="1"/>
    <xf numFmtId="0" fontId="15" fillId="0" borderId="10" xfId="80" applyFont="1" applyBorder="1" applyAlignment="1">
      <alignment horizontal="right" wrapText="1"/>
    </xf>
    <xf numFmtId="0" fontId="15" fillId="0" borderId="0" xfId="80" applyFont="1" applyBorder="1" applyAlignment="1">
      <alignment horizontal="right" vertical="center" wrapText="1"/>
    </xf>
    <xf numFmtId="164" fontId="15" fillId="0" borderId="10" xfId="80" applyNumberFormat="1" applyFont="1" applyBorder="1"/>
    <xf numFmtId="0" fontId="51" fillId="0" borderId="0" xfId="81" applyFont="1"/>
    <xf numFmtId="0" fontId="52" fillId="0" borderId="0" xfId="0" applyFont="1"/>
    <xf numFmtId="0" fontId="54" fillId="0" borderId="0" xfId="0" applyFont="1"/>
    <xf numFmtId="0" fontId="16" fillId="0" borderId="0" xfId="84" applyFont="1" applyAlignment="1">
      <alignment horizontal="right" vertical="center" wrapText="1"/>
    </xf>
    <xf numFmtId="0" fontId="16" fillId="0" borderId="0" xfId="84" applyFont="1" applyAlignment="1">
      <alignment horizontal="left" vertical="center" wrapText="1"/>
    </xf>
    <xf numFmtId="0" fontId="12" fillId="0" borderId="0" xfId="84" applyAlignment="1">
      <alignment vertical="center"/>
    </xf>
    <xf numFmtId="0" fontId="12" fillId="0" borderId="10" xfId="84" applyBorder="1" applyAlignment="1">
      <alignment horizontal="left" vertical="center"/>
    </xf>
    <xf numFmtId="0" fontId="12" fillId="0" borderId="10" xfId="84" applyFont="1" applyFill="1" applyBorder="1" applyAlignment="1">
      <alignment horizontal="right" vertical="center" wrapText="1"/>
    </xf>
    <xf numFmtId="0" fontId="12" fillId="0" borderId="10" xfId="84" applyFont="1" applyBorder="1" applyAlignment="1">
      <alignment horizontal="right" vertical="center" wrapText="1"/>
    </xf>
    <xf numFmtId="0" fontId="12" fillId="0" borderId="0" xfId="84" applyAlignment="1">
      <alignment horizontal="left" vertical="center"/>
    </xf>
    <xf numFmtId="0" fontId="12" fillId="0" borderId="0" xfId="84" applyAlignment="1">
      <alignment horizontal="right" vertical="center"/>
    </xf>
    <xf numFmtId="1" fontId="12" fillId="0" borderId="0" xfId="84" applyNumberFormat="1" applyAlignment="1">
      <alignment vertical="center"/>
    </xf>
    <xf numFmtId="0" fontId="12" fillId="0" borderId="0" xfId="84" applyBorder="1" applyAlignment="1">
      <alignment horizontal="left" vertical="center"/>
    </xf>
    <xf numFmtId="1" fontId="55" fillId="0" borderId="0" xfId="0" applyNumberFormat="1" applyFont="1" applyBorder="1" applyAlignment="1">
      <alignment horizontal="right" vertical="center"/>
    </xf>
    <xf numFmtId="1" fontId="12" fillId="0" borderId="0" xfId="84" applyNumberFormat="1" applyBorder="1" applyAlignment="1">
      <alignment horizontal="right" vertical="center"/>
    </xf>
    <xf numFmtId="1" fontId="12" fillId="0" borderId="0" xfId="84" applyNumberFormat="1" applyBorder="1" applyAlignment="1">
      <alignment vertical="center"/>
    </xf>
    <xf numFmtId="0" fontId="12" fillId="0" borderId="0" xfId="84" applyNumberFormat="1" applyAlignment="1">
      <alignment vertical="center" wrapText="1"/>
    </xf>
    <xf numFmtId="0" fontId="12" fillId="0" borderId="0" xfId="1" applyFont="1" applyFill="1" applyBorder="1"/>
    <xf numFmtId="0" fontId="12" fillId="0" borderId="10" xfId="1" applyFont="1" applyBorder="1" applyAlignment="1">
      <alignment horizontal="left"/>
    </xf>
    <xf numFmtId="0" fontId="12" fillId="0" borderId="10" xfId="1" applyFont="1" applyBorder="1" applyAlignment="1">
      <alignment horizontal="right"/>
    </xf>
    <xf numFmtId="0" fontId="12" fillId="0" borderId="0" xfId="1" applyFont="1" applyBorder="1" applyAlignment="1">
      <alignment horizontal="left"/>
    </xf>
    <xf numFmtId="0" fontId="12" fillId="0" borderId="0" xfId="1" applyFont="1" applyBorder="1" applyAlignment="1">
      <alignment horizontal="right"/>
    </xf>
    <xf numFmtId="0" fontId="12" fillId="0" borderId="0" xfId="1" applyFont="1" applyFill="1" applyAlignment="1">
      <alignment horizontal="left"/>
    </xf>
    <xf numFmtId="167" fontId="12" fillId="0" borderId="0" xfId="1" applyNumberFormat="1" applyFont="1" applyFill="1" applyBorder="1"/>
    <xf numFmtId="0" fontId="12" fillId="0" borderId="0" xfId="1" applyFont="1" applyFill="1"/>
    <xf numFmtId="168" fontId="12" fillId="0" borderId="0" xfId="1" applyNumberFormat="1" applyFont="1" applyFill="1"/>
    <xf numFmtId="167" fontId="12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left"/>
    </xf>
    <xf numFmtId="167" fontId="12" fillId="0" borderId="0" xfId="1" applyNumberFormat="1" applyFont="1" applyBorder="1" applyAlignment="1">
      <alignment horizontal="right"/>
    </xf>
    <xf numFmtId="168" fontId="12" fillId="0" borderId="0" xfId="1" applyNumberFormat="1" applyFont="1" applyFill="1" applyBorder="1"/>
    <xf numFmtId="167" fontId="12" fillId="0" borderId="10" xfId="1" applyNumberFormat="1" applyFont="1" applyBorder="1" applyAlignment="1">
      <alignment horizontal="right"/>
    </xf>
    <xf numFmtId="0" fontId="12" fillId="0" borderId="0" xfId="1" applyFont="1" applyFill="1" applyBorder="1" applyAlignment="1">
      <alignment horizontal="right"/>
    </xf>
    <xf numFmtId="0" fontId="12" fillId="0" borderId="0" xfId="1" applyFont="1" applyAlignment="1">
      <alignment horizontal="left"/>
    </xf>
    <xf numFmtId="0" fontId="12" fillId="0" borderId="0" xfId="1" applyFont="1" applyAlignment="1">
      <alignment vertical="top"/>
    </xf>
    <xf numFmtId="0" fontId="12" fillId="0" borderId="0" xfId="1" applyFont="1" applyBorder="1" applyAlignment="1">
      <alignment vertical="top"/>
    </xf>
    <xf numFmtId="0" fontId="12" fillId="0" borderId="0" xfId="1" applyFont="1" applyFill="1" applyAlignment="1">
      <alignment vertical="top"/>
    </xf>
    <xf numFmtId="0" fontId="12" fillId="0" borderId="0" xfId="1" applyFont="1" applyAlignment="1">
      <alignment vertical="top" wrapText="1"/>
    </xf>
    <xf numFmtId="0" fontId="12" fillId="0" borderId="0" xfId="1" applyFont="1"/>
    <xf numFmtId="1" fontId="12" fillId="0" borderId="0" xfId="84" applyNumberFormat="1" applyFill="1" applyAlignment="1">
      <alignment horizontal="right" vertical="center"/>
    </xf>
    <xf numFmtId="1" fontId="55" fillId="0" borderId="0" xfId="0" applyNumberFormat="1" applyFont="1" applyFill="1" applyAlignment="1">
      <alignment horizontal="right" vertical="center"/>
    </xf>
    <xf numFmtId="1" fontId="55" fillId="0" borderId="0" xfId="0" applyNumberFormat="1" applyFont="1" applyFill="1" applyAlignment="1">
      <alignment vertical="center"/>
    </xf>
    <xf numFmtId="1" fontId="55" fillId="0" borderId="10" xfId="0" applyNumberFormat="1" applyFont="1" applyFill="1" applyBorder="1" applyAlignment="1">
      <alignment horizontal="right" vertical="center"/>
    </xf>
    <xf numFmtId="1" fontId="12" fillId="0" borderId="0" xfId="84" applyNumberFormat="1" applyFill="1" applyAlignment="1">
      <alignment vertical="center"/>
    </xf>
    <xf numFmtId="1" fontId="12" fillId="0" borderId="10" xfId="84" applyNumberFormat="1" applyFill="1" applyBorder="1" applyAlignment="1">
      <alignment vertical="center"/>
    </xf>
    <xf numFmtId="0" fontId="16" fillId="0" borderId="0" xfId="84" applyFont="1" applyFill="1" applyAlignment="1">
      <alignment horizontal="left" vertical="center"/>
    </xf>
    <xf numFmtId="1" fontId="12" fillId="0" borderId="10" xfId="84" applyNumberFormat="1" applyFont="1" applyFill="1" applyBorder="1" applyAlignment="1">
      <alignment vertical="center"/>
    </xf>
    <xf numFmtId="1" fontId="12" fillId="0" borderId="10" xfId="84" applyNumberFormat="1" applyFont="1" applyFill="1" applyBorder="1" applyAlignment="1">
      <alignment horizontal="right" vertical="center"/>
    </xf>
    <xf numFmtId="170" fontId="14" fillId="0" borderId="0" xfId="0" applyNumberFormat="1" applyFont="1"/>
    <xf numFmtId="3" fontId="14" fillId="0" borderId="0" xfId="0" applyNumberFormat="1" applyFont="1" applyFill="1"/>
    <xf numFmtId="3" fontId="14" fillId="0" borderId="0" xfId="0" applyNumberFormat="1" applyFont="1" applyFill="1" applyBorder="1"/>
    <xf numFmtId="3" fontId="14" fillId="0" borderId="10" xfId="0" applyNumberFormat="1" applyFont="1" applyFill="1" applyBorder="1"/>
    <xf numFmtId="164" fontId="14" fillId="0" borderId="0" xfId="0" applyNumberFormat="1" applyFont="1" applyFill="1"/>
    <xf numFmtId="164" fontId="14" fillId="0" borderId="0" xfId="0" applyNumberFormat="1" applyFont="1" applyFill="1" applyBorder="1"/>
    <xf numFmtId="164" fontId="14" fillId="0" borderId="10" xfId="0" applyNumberFormat="1" applyFont="1" applyFill="1" applyBorder="1"/>
    <xf numFmtId="0" fontId="16" fillId="0" borderId="0" xfId="0" applyFont="1" applyFill="1" applyAlignment="1">
      <alignment horizontal="left"/>
    </xf>
    <xf numFmtId="0" fontId="12" fillId="0" borderId="0" xfId="82"/>
    <xf numFmtId="170" fontId="10" fillId="0" borderId="0" xfId="0" applyNumberFormat="1" applyFont="1"/>
    <xf numFmtId="0" fontId="16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/>
    <xf numFmtId="0" fontId="12" fillId="0" borderId="10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3" fontId="12" fillId="0" borderId="0" xfId="0" applyNumberFormat="1" applyFont="1" applyFill="1" applyBorder="1"/>
    <xf numFmtId="3" fontId="12" fillId="0" borderId="10" xfId="0" applyNumberFormat="1" applyFont="1" applyFill="1" applyBorder="1"/>
    <xf numFmtId="0" fontId="12" fillId="0" borderId="10" xfId="82" applyBorder="1" applyAlignment="1">
      <alignment horizontal="left"/>
    </xf>
    <xf numFmtId="0" fontId="12" fillId="0" borderId="10" xfId="82" applyBorder="1" applyAlignment="1">
      <alignment horizontal="right"/>
    </xf>
    <xf numFmtId="0" fontId="12" fillId="0" borderId="0" xfId="82" applyAlignment="1">
      <alignment horizontal="left"/>
    </xf>
    <xf numFmtId="1" fontId="15" fillId="0" borderId="0" xfId="1" applyNumberFormat="1"/>
    <xf numFmtId="0" fontId="16" fillId="0" borderId="0" xfId="82" applyFont="1" applyFill="1" applyAlignment="1">
      <alignment horizontal="left"/>
    </xf>
    <xf numFmtId="0" fontId="12" fillId="0" borderId="0" xfId="82" applyFill="1"/>
    <xf numFmtId="0" fontId="12" fillId="0" borderId="0" xfId="82" applyBorder="1" applyAlignment="1">
      <alignment horizontal="left"/>
    </xf>
    <xf numFmtId="0" fontId="12" fillId="0" borderId="0" xfId="82" applyFill="1" applyBorder="1"/>
    <xf numFmtId="0" fontId="12" fillId="0" borderId="10" xfId="82" applyFill="1" applyBorder="1"/>
    <xf numFmtId="0" fontId="12" fillId="0" borderId="10" xfId="82" applyBorder="1"/>
    <xf numFmtId="0" fontId="9" fillId="0" borderId="0" xfId="0" applyFont="1"/>
    <xf numFmtId="0" fontId="9" fillId="0" borderId="1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164" fontId="9" fillId="0" borderId="0" xfId="0" applyNumberFormat="1" applyFont="1"/>
    <xf numFmtId="1" fontId="12" fillId="0" borderId="0" xfId="82" applyNumberFormat="1"/>
    <xf numFmtId="0" fontId="8" fillId="0" borderId="0" xfId="82" applyNumberFormat="1" applyFont="1" applyFill="1" applyAlignment="1">
      <alignment horizontal="left" vertical="center" wrapText="1"/>
    </xf>
    <xf numFmtId="0" fontId="5" fillId="0" borderId="0" xfId="0" applyFont="1"/>
    <xf numFmtId="0" fontId="91" fillId="0" borderId="0" xfId="0" applyFont="1" applyBorder="1"/>
    <xf numFmtId="0" fontId="6" fillId="0" borderId="0" xfId="81" applyFont="1" applyBorder="1"/>
    <xf numFmtId="0" fontId="16" fillId="0" borderId="0" xfId="65" applyFont="1"/>
    <xf numFmtId="0" fontId="51" fillId="0" borderId="0" xfId="81" applyFont="1" applyAlignment="1" applyProtection="1"/>
    <xf numFmtId="0" fontId="51" fillId="0" borderId="0" xfId="81" applyFont="1" applyAlignment="1" applyProtection="1">
      <alignment horizontal="left"/>
    </xf>
    <xf numFmtId="0" fontId="16" fillId="0" borderId="0" xfId="191" applyFont="1" applyFill="1"/>
    <xf numFmtId="0" fontId="6" fillId="0" borderId="0" xfId="191"/>
    <xf numFmtId="0" fontId="16" fillId="0" borderId="0" xfId="191" applyFont="1"/>
    <xf numFmtId="0" fontId="6" fillId="0" borderId="10" xfId="191" applyFont="1" applyBorder="1" applyAlignment="1">
      <alignment horizontal="left" wrapText="1"/>
    </xf>
    <xf numFmtId="0" fontId="6" fillId="0" borderId="0" xfId="191" applyAlignment="1">
      <alignment horizontal="left"/>
    </xf>
    <xf numFmtId="164" fontId="6" fillId="0" borderId="0" xfId="191" applyNumberFormat="1"/>
    <xf numFmtId="0" fontId="6" fillId="0" borderId="0" xfId="191" applyFont="1" applyAlignment="1">
      <alignment horizontal="left"/>
    </xf>
    <xf numFmtId="0" fontId="6" fillId="0" borderId="0" xfId="191" applyBorder="1" applyAlignment="1">
      <alignment horizontal="left"/>
    </xf>
    <xf numFmtId="0" fontId="6" fillId="0" borderId="10" xfId="191" applyBorder="1" applyAlignment="1">
      <alignment horizontal="left"/>
    </xf>
    <xf numFmtId="164" fontId="6" fillId="0" borderId="10" xfId="191" applyNumberFormat="1" applyBorder="1"/>
    <xf numFmtId="0" fontId="6" fillId="0" borderId="0" xfId="191" applyAlignment="1">
      <alignment wrapText="1"/>
    </xf>
    <xf numFmtId="0" fontId="6" fillId="0" borderId="0" xfId="191" applyFont="1" applyAlignment="1">
      <alignment horizontal="right"/>
    </xf>
    <xf numFmtId="0" fontId="51" fillId="0" borderId="0" xfId="81" applyFont="1" applyAlignment="1"/>
    <xf numFmtId="0" fontId="6" fillId="0" borderId="0" xfId="0" applyFont="1" applyFill="1" applyBorder="1"/>
    <xf numFmtId="0" fontId="6" fillId="0" borderId="0" xfId="1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10" xfId="0" applyFont="1" applyBorder="1" applyAlignment="1">
      <alignment horizontal="right" vertical="center" wrapText="1"/>
    </xf>
    <xf numFmtId="167" fontId="6" fillId="0" borderId="0" xfId="191" applyNumberFormat="1" applyAlignment="1">
      <alignment horizontal="right"/>
    </xf>
    <xf numFmtId="167" fontId="6" fillId="0" borderId="0" xfId="191" applyNumberFormat="1" applyFont="1" applyAlignment="1">
      <alignment horizontal="right"/>
    </xf>
    <xf numFmtId="167" fontId="6" fillId="0" borderId="0" xfId="191" applyNumberFormat="1" applyBorder="1" applyAlignment="1">
      <alignment horizontal="right"/>
    </xf>
    <xf numFmtId="167" fontId="6" fillId="0" borderId="10" xfId="191" applyNumberFormat="1" applyBorder="1" applyAlignment="1">
      <alignment horizontal="right"/>
    </xf>
    <xf numFmtId="164" fontId="6" fillId="0" borderId="0" xfId="191" applyNumberFormat="1" applyAlignment="1">
      <alignment horizontal="right"/>
    </xf>
    <xf numFmtId="164" fontId="6" fillId="0" borderId="0" xfId="191" applyNumberFormat="1" applyFont="1" applyAlignment="1">
      <alignment horizontal="right"/>
    </xf>
    <xf numFmtId="164" fontId="6" fillId="0" borderId="0" xfId="191" applyNumberFormat="1" applyBorder="1" applyAlignment="1">
      <alignment horizontal="right"/>
    </xf>
    <xf numFmtId="164" fontId="6" fillId="0" borderId="10" xfId="191" applyNumberFormat="1" applyBorder="1" applyAlignment="1">
      <alignment horizontal="right"/>
    </xf>
    <xf numFmtId="0" fontId="3" fillId="0" borderId="0" xfId="0" applyFont="1" applyBorder="1" applyAlignment="1">
      <alignment horizontal="right" vertical="center" wrapText="1"/>
    </xf>
    <xf numFmtId="0" fontId="6" fillId="0" borderId="0" xfId="191" applyBorder="1"/>
    <xf numFmtId="0" fontId="6" fillId="0" borderId="10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center"/>
    </xf>
    <xf numFmtId="0" fontId="8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left" wrapText="1"/>
    </xf>
    <xf numFmtId="0" fontId="6" fillId="0" borderId="13" xfId="82" applyFont="1" applyBorder="1" applyAlignment="1">
      <alignment horizontal="center"/>
    </xf>
    <xf numFmtId="0" fontId="12" fillId="0" borderId="13" xfId="82" applyBorder="1" applyAlignment="1">
      <alignment horizontal="center"/>
    </xf>
    <xf numFmtId="0" fontId="6" fillId="0" borderId="0" xfId="82" applyNumberFormat="1" applyFont="1" applyFill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6" fillId="0" borderId="13" xfId="80" applyNumberFormat="1" applyFont="1" applyBorder="1" applyAlignment="1">
      <alignment horizontal="center" vertical="center" wrapText="1"/>
    </xf>
    <xf numFmtId="0" fontId="15" fillId="0" borderId="13" xfId="80" applyNumberFormat="1" applyFont="1" applyBorder="1" applyAlignment="1">
      <alignment horizontal="center" vertical="center" wrapText="1"/>
    </xf>
    <xf numFmtId="0" fontId="12" fillId="0" borderId="0" xfId="1" applyFont="1" applyAlignment="1">
      <alignment horizontal="left" wrapText="1"/>
    </xf>
    <xf numFmtId="0" fontId="12" fillId="0" borderId="0" xfId="1" applyFont="1" applyAlignment="1">
      <alignment horizontal="left" vertical="top" wrapText="1"/>
    </xf>
    <xf numFmtId="0" fontId="6" fillId="0" borderId="0" xfId="191" applyFont="1" applyFill="1" applyAlignment="1">
      <alignment horizontal="left" vertical="center" wrapText="1"/>
    </xf>
    <xf numFmtId="0" fontId="6" fillId="0" borderId="13" xfId="191" applyBorder="1" applyAlignment="1">
      <alignment horizont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8" fillId="0" borderId="0" xfId="59" applyFont="1" applyFill="1" applyAlignment="1">
      <alignment horizontal="left" vertical="top" wrapText="1"/>
    </xf>
    <xf numFmtId="0" fontId="15" fillId="0" borderId="0" xfId="59" applyFont="1" applyFill="1" applyAlignment="1">
      <alignment horizontal="left" vertical="top" wrapText="1"/>
    </xf>
    <xf numFmtId="0" fontId="12" fillId="0" borderId="0" xfId="84" applyAlignment="1">
      <alignment horizontal="center" vertical="center"/>
    </xf>
    <xf numFmtId="0" fontId="12" fillId="0" borderId="0" xfId="84" applyNumberFormat="1" applyFont="1" applyFill="1" applyAlignment="1">
      <alignment horizontal="left" vertical="center" wrapText="1"/>
    </xf>
  </cellXfs>
  <cellStyles count="192">
    <cellStyle name="20% - Accent1 2" xfId="2"/>
    <cellStyle name="20% - Accent1 3" xfId="85"/>
    <cellStyle name="20% - Accent2 2" xfId="3"/>
    <cellStyle name="20% - Accent2 3" xfId="86"/>
    <cellStyle name="20% - Accent3 2" xfId="4"/>
    <cellStyle name="20% - Accent3 3" xfId="87"/>
    <cellStyle name="20% - Accent4 2" xfId="5"/>
    <cellStyle name="20% - Accent4 3" xfId="88"/>
    <cellStyle name="20% - Accent5 2" xfId="6"/>
    <cellStyle name="20% - Accent5 3" xfId="89"/>
    <cellStyle name="20% - Accent6 2" xfId="7"/>
    <cellStyle name="20% - Accent6 3" xfId="90"/>
    <cellStyle name="40% - Accent1 2" xfId="8"/>
    <cellStyle name="40% - Accent1 3" xfId="91"/>
    <cellStyle name="40% - Accent2 2" xfId="9"/>
    <cellStyle name="40% - Accent2 3" xfId="92"/>
    <cellStyle name="40% - Accent3 2" xfId="10"/>
    <cellStyle name="40% - Accent3 3" xfId="93"/>
    <cellStyle name="40% - Accent4 2" xfId="11"/>
    <cellStyle name="40% - Accent4 3" xfId="94"/>
    <cellStyle name="40% - Accent5 2" xfId="12"/>
    <cellStyle name="40% - Accent5 3" xfId="95"/>
    <cellStyle name="40% - Accent6 2" xfId="13"/>
    <cellStyle name="40% - Accent6 3" xfId="96"/>
    <cellStyle name="60% - Accent1 2" xfId="14"/>
    <cellStyle name="60% - Accent1 3" xfId="97"/>
    <cellStyle name="60% - Accent2 2" xfId="15"/>
    <cellStyle name="60% - Accent2 3" xfId="98"/>
    <cellStyle name="60% - Accent3 2" xfId="16"/>
    <cellStyle name="60% - Accent3 3" xfId="99"/>
    <cellStyle name="60% - Accent4 2" xfId="17"/>
    <cellStyle name="60% - Accent4 3" xfId="100"/>
    <cellStyle name="60% - Accent5 2" xfId="18"/>
    <cellStyle name="60% - Accent5 3" xfId="101"/>
    <cellStyle name="60% - Accent6 2" xfId="19"/>
    <cellStyle name="60% - Accent6 3" xfId="102"/>
    <cellStyle name="Accent1 2" xfId="20"/>
    <cellStyle name="Accent1 3" xfId="103"/>
    <cellStyle name="Accent2 2" xfId="21"/>
    <cellStyle name="Accent2 3" xfId="104"/>
    <cellStyle name="Accent3 2" xfId="22"/>
    <cellStyle name="Accent3 3" xfId="105"/>
    <cellStyle name="Accent4 2" xfId="23"/>
    <cellStyle name="Accent4 3" xfId="106"/>
    <cellStyle name="Accent5 2" xfId="24"/>
    <cellStyle name="Accent5 3" xfId="107"/>
    <cellStyle name="Accent6 2" xfId="25"/>
    <cellStyle name="Accent6 3" xfId="108"/>
    <cellStyle name="Bad 2" xfId="26"/>
    <cellStyle name="Bad 3" xfId="109"/>
    <cellStyle name="C04a_Total text black with rule" xfId="110"/>
    <cellStyle name="C05_Main text" xfId="111"/>
    <cellStyle name="C06_Figs" xfId="112"/>
    <cellStyle name="C07_Figs 1 dec percent" xfId="113"/>
    <cellStyle name="C08_Figs 1 decimal" xfId="114"/>
    <cellStyle name="C09_Notes" xfId="115"/>
    <cellStyle name="Calculation 2" xfId="27"/>
    <cellStyle name="Calculation 3" xfId="116"/>
    <cellStyle name="Check Cell 2" xfId="28"/>
    <cellStyle name="Check Cell 3" xfId="117"/>
    <cellStyle name="clsAltDataPrezn1" xfId="29"/>
    <cellStyle name="clsAltMRVDataPrezn1" xfId="30"/>
    <cellStyle name="clsAltRowHeader" xfId="31"/>
    <cellStyle name="clsColumnHeader" xfId="32"/>
    <cellStyle name="clsDataPrezn1" xfId="33"/>
    <cellStyle name="clsDefault" xfId="34"/>
    <cellStyle name="clsMRVDataPrezn1" xfId="35"/>
    <cellStyle name="clsMRVRow" xfId="36"/>
    <cellStyle name="clsReportHeader" xfId="37"/>
    <cellStyle name="clsRowHeader" xfId="38"/>
    <cellStyle name="Column heading" xfId="140"/>
    <cellStyle name="Comma 2" xfId="39"/>
    <cellStyle name="Comma 3" xfId="40"/>
    <cellStyle name="Comma 4" xfId="173"/>
    <cellStyle name="Comma 4 2" xfId="174"/>
    <cellStyle name="Comma 5" xfId="175"/>
    <cellStyle name="Comma 6" xfId="189"/>
    <cellStyle name="Comma0" xfId="41"/>
    <cellStyle name="Corner heading" xfId="141"/>
    <cellStyle name="Currency 2" xfId="42"/>
    <cellStyle name="Currency0" xfId="43"/>
    <cellStyle name="Data" xfId="142"/>
    <cellStyle name="Data 2" xfId="188"/>
    <cellStyle name="Data no deci" xfId="143"/>
    <cellStyle name="Data Superscript" xfId="144"/>
    <cellStyle name="Data_1-1A-Regular" xfId="145"/>
    <cellStyle name="Date" xfId="44"/>
    <cellStyle name="Explanatory Text 2" xfId="45"/>
    <cellStyle name="Explanatory Text 3" xfId="118"/>
    <cellStyle name="Fixed" xfId="46"/>
    <cellStyle name="Good 2" xfId="47"/>
    <cellStyle name="Good 3" xfId="119"/>
    <cellStyle name="Heading 1 2" xfId="48"/>
    <cellStyle name="Heading 1 3" xfId="120"/>
    <cellStyle name="Heading 2 2" xfId="49"/>
    <cellStyle name="Heading 2 3" xfId="121"/>
    <cellStyle name="Heading 3 2" xfId="50"/>
    <cellStyle name="Heading 3 3" xfId="122"/>
    <cellStyle name="Heading 4 2" xfId="51"/>
    <cellStyle name="Heading 4 3" xfId="123"/>
    <cellStyle name="Heading1" xfId="78"/>
    <cellStyle name="Heading2" xfId="79"/>
    <cellStyle name="Hed Side" xfId="146"/>
    <cellStyle name="Hed Side bold" xfId="147"/>
    <cellStyle name="Hed Side Indent" xfId="148"/>
    <cellStyle name="Hed Side Regular" xfId="149"/>
    <cellStyle name="Hed Side_1-1A-Regular" xfId="150"/>
    <cellStyle name="Hed Top" xfId="52"/>
    <cellStyle name="Hed Top - SECTION" xfId="151"/>
    <cellStyle name="Hed Top_3-new4" xfId="152"/>
    <cellStyle name="Hyperlink" xfId="81" builtinId="8"/>
    <cellStyle name="Hyperlink 2" xfId="53"/>
    <cellStyle name="Hyperlink 3" xfId="137"/>
    <cellStyle name="Input 2" xfId="54"/>
    <cellStyle name="Input 3" xfId="124"/>
    <cellStyle name="Linked Cell 2" xfId="55"/>
    <cellStyle name="Linked Cell 3" xfId="125"/>
    <cellStyle name="Neutral 2" xfId="56"/>
    <cellStyle name="Neutral 3" xfId="126"/>
    <cellStyle name="Normal" xfId="0" builtinId="0"/>
    <cellStyle name="Normal 10" xfId="82"/>
    <cellStyle name="Normal 11" xfId="127"/>
    <cellStyle name="Normal 12" xfId="134"/>
    <cellStyle name="Normal 13" xfId="135"/>
    <cellStyle name="Normal 14" xfId="136"/>
    <cellStyle name="Normal 15" xfId="138"/>
    <cellStyle name="Normal 16" xfId="176"/>
    <cellStyle name="Normal 17" xfId="190"/>
    <cellStyle name="Normal 18" xfId="191"/>
    <cellStyle name="Normal 2" xfId="1"/>
    <cellStyle name="Normal 2 2" xfId="57"/>
    <cellStyle name="Normal 2 3" xfId="58"/>
    <cellStyle name="Normal 2 4" xfId="84"/>
    <cellStyle name="Normal 2 4 2" xfId="177"/>
    <cellStyle name="Normal 2 4 3" xfId="178"/>
    <cellStyle name="Normal 2 5" xfId="128"/>
    <cellStyle name="Normal 2 5 2" xfId="179"/>
    <cellStyle name="Normal 2 6" xfId="180"/>
    <cellStyle name="Normal 2 7" xfId="181"/>
    <cellStyle name="Normal 2 8" xfId="182"/>
    <cellStyle name="Normal 3" xfId="59"/>
    <cellStyle name="Normal 3 2" xfId="83"/>
    <cellStyle name="Normal 4" xfId="60"/>
    <cellStyle name="Normal 4 2" xfId="61"/>
    <cellStyle name="Normal 5" xfId="62"/>
    <cellStyle name="Normal 5 2" xfId="63"/>
    <cellStyle name="Normal 6" xfId="64"/>
    <cellStyle name="Normal 6 2" xfId="129"/>
    <cellStyle name="Normal 6 3" xfId="183"/>
    <cellStyle name="Normal 6 3 2" xfId="184"/>
    <cellStyle name="Normal 7" xfId="65"/>
    <cellStyle name="Normal 8" xfId="66"/>
    <cellStyle name="Normal 9" xfId="80"/>
    <cellStyle name="Note 2" xfId="67"/>
    <cellStyle name="Note 3" xfId="130"/>
    <cellStyle name="Output 2" xfId="68"/>
    <cellStyle name="Output 3" xfId="131"/>
    <cellStyle name="Percent 2" xfId="69"/>
    <cellStyle name="Reference" xfId="153"/>
    <cellStyle name="Row heading" xfId="154"/>
    <cellStyle name="SectionCalcHeader" xfId="70"/>
    <cellStyle name="SectionHead" xfId="71"/>
    <cellStyle name="SectionSubhead" xfId="72"/>
    <cellStyle name="Source Hed" xfId="155"/>
    <cellStyle name="Source Letter" xfId="156"/>
    <cellStyle name="Source Superscript" xfId="157"/>
    <cellStyle name="Source Superscript 2" xfId="186"/>
    <cellStyle name="Source Text" xfId="73"/>
    <cellStyle name="Source Text 2" xfId="187"/>
    <cellStyle name="State" xfId="158"/>
    <cellStyle name="Style 1" xfId="74"/>
    <cellStyle name="Style 29" xfId="75"/>
    <cellStyle name="Superscript" xfId="159"/>
    <cellStyle name="Table Data" xfId="160"/>
    <cellStyle name="Table Head Top" xfId="161"/>
    <cellStyle name="Table Hed Side" xfId="162"/>
    <cellStyle name="Table Title" xfId="163"/>
    <cellStyle name="Title 2" xfId="185"/>
    <cellStyle name="Title Text" xfId="164"/>
    <cellStyle name="Title Text 1" xfId="165"/>
    <cellStyle name="Title Text 2" xfId="166"/>
    <cellStyle name="Title-1" xfId="167"/>
    <cellStyle name="Title-2" xfId="139"/>
    <cellStyle name="Title-3" xfId="168"/>
    <cellStyle name="Total 2" xfId="76"/>
    <cellStyle name="Total 3" xfId="132"/>
    <cellStyle name="Warning Text 2" xfId="77"/>
    <cellStyle name="Warning Text 3" xfId="133"/>
    <cellStyle name="Wrap" xfId="169"/>
    <cellStyle name="Wrap Bold" xfId="170"/>
    <cellStyle name="Wrap Title" xfId="171"/>
    <cellStyle name="Wrap_NTS99-~11" xfId="1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6.xml"/><Relationship Id="rId3" Type="http://schemas.openxmlformats.org/officeDocument/2006/relationships/chartsheet" Target="chartsheets/sheet1.xml"/><Relationship Id="rId21" Type="http://schemas.openxmlformats.org/officeDocument/2006/relationships/externalLink" Target="externalLinks/externalLink1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Motor Gasoline Consumption, 1950-2012</a:t>
            </a:r>
          </a:p>
        </c:rich>
      </c:tx>
      <c:layout>
        <c:manualLayout>
          <c:xMode val="edge"/>
          <c:yMode val="edge"/>
          <c:x val="0.18433931484502447"/>
          <c:y val="4.255319148936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4872213159326"/>
          <c:y val="0.12250161186331399"/>
          <c:w val="0.843936922240348"/>
          <c:h val="0.75177304964539005"/>
        </c:manualLayout>
      </c:layout>
      <c:scatterChart>
        <c:scatterStyle val="lineMarker"/>
        <c:varyColors val="0"/>
        <c:ser>
          <c:idx val="0"/>
          <c:order val="0"/>
          <c:tx>
            <c:v>US Gas Cons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Gasoline'!$A$6:$A$68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'U.S. Gasoline'!$C$6:$C$68</c:f>
              <c:numCache>
                <c:formatCode>0.0</c:formatCode>
                <c:ptCount val="63"/>
                <c:pt idx="0">
                  <c:v>40.100465999999997</c:v>
                </c:pt>
                <c:pt idx="1">
                  <c:v>45.761772000000008</c:v>
                </c:pt>
                <c:pt idx="2">
                  <c:v>45.401580000000003</c:v>
                </c:pt>
                <c:pt idx="3">
                  <c:v>47.672646000000007</c:v>
                </c:pt>
                <c:pt idx="4">
                  <c:v>48.956333999999998</c:v>
                </c:pt>
                <c:pt idx="5">
                  <c:v>53.090688</c:v>
                </c:pt>
                <c:pt idx="6">
                  <c:v>54.535992000000007</c:v>
                </c:pt>
                <c:pt idx="7">
                  <c:v>55.420554000000003</c:v>
                </c:pt>
                <c:pt idx="8">
                  <c:v>56.885262000000004</c:v>
                </c:pt>
                <c:pt idx="9">
                  <c:v>59.171784000000009</c:v>
                </c:pt>
                <c:pt idx="10">
                  <c:v>61.011551999999995</c:v>
                </c:pt>
                <c:pt idx="11">
                  <c:v>61.977131999999997</c:v>
                </c:pt>
                <c:pt idx="12">
                  <c:v>64.369535999999997</c:v>
                </c:pt>
                <c:pt idx="13">
                  <c:v>66.441731999999988</c:v>
                </c:pt>
                <c:pt idx="14">
                  <c:v>67.676615999999996</c:v>
                </c:pt>
                <c:pt idx="15">
                  <c:v>70.404768000000004</c:v>
                </c:pt>
                <c:pt idx="16">
                  <c:v>73.707144</c:v>
                </c:pt>
                <c:pt idx="17">
                  <c:v>76.010885999999999</c:v>
                </c:pt>
                <c:pt idx="18">
                  <c:v>80.865834000000007</c:v>
                </c:pt>
                <c:pt idx="19">
                  <c:v>84.713789999999989</c:v>
                </c:pt>
                <c:pt idx="20">
                  <c:v>88.676658000000003</c:v>
                </c:pt>
                <c:pt idx="21">
                  <c:v>92.201256000000001</c:v>
                </c:pt>
                <c:pt idx="22">
                  <c:v>98.018675999999999</c:v>
                </c:pt>
                <c:pt idx="23">
                  <c:v>102.318552</c:v>
                </c:pt>
                <c:pt idx="24">
                  <c:v>100.219392</c:v>
                </c:pt>
                <c:pt idx="25">
                  <c:v>102.32157600000001</c:v>
                </c:pt>
                <c:pt idx="26">
                  <c:v>107.261028</c:v>
                </c:pt>
                <c:pt idx="27">
                  <c:v>110.02068</c:v>
                </c:pt>
                <c:pt idx="28">
                  <c:v>113.622936</c:v>
                </c:pt>
                <c:pt idx="29">
                  <c:v>107.838066</c:v>
                </c:pt>
                <c:pt idx="30">
                  <c:v>101.12537399999999</c:v>
                </c:pt>
                <c:pt idx="31">
                  <c:v>100.98681599999999</c:v>
                </c:pt>
                <c:pt idx="32">
                  <c:v>100.24660800000001</c:v>
                </c:pt>
                <c:pt idx="33">
                  <c:v>101.51752799999998</c:v>
                </c:pt>
                <c:pt idx="34">
                  <c:v>102.87736199999999</c:v>
                </c:pt>
                <c:pt idx="35">
                  <c:v>104.72116199999999</c:v>
                </c:pt>
                <c:pt idx="36">
                  <c:v>107.83227000000001</c:v>
                </c:pt>
                <c:pt idx="37">
                  <c:v>110.46373799999999</c:v>
                </c:pt>
                <c:pt idx="38">
                  <c:v>112.77613200000002</c:v>
                </c:pt>
                <c:pt idx="39">
                  <c:v>112.33614</c:v>
                </c:pt>
                <c:pt idx="40">
                  <c:v>110.911164</c:v>
                </c:pt>
                <c:pt idx="41">
                  <c:v>110.184648</c:v>
                </c:pt>
                <c:pt idx="42">
                  <c:v>111.716346</c:v>
                </c:pt>
                <c:pt idx="43">
                  <c:v>114.6117</c:v>
                </c:pt>
                <c:pt idx="44">
                  <c:v>116.52895799999999</c:v>
                </c:pt>
                <c:pt idx="45">
                  <c:v>119.39991000000001</c:v>
                </c:pt>
                <c:pt idx="46">
                  <c:v>121.29406800000001</c:v>
                </c:pt>
                <c:pt idx="47">
                  <c:v>122.89821600000001</c:v>
                </c:pt>
                <c:pt idx="48">
                  <c:v>126.524874</c:v>
                </c:pt>
                <c:pt idx="49">
                  <c:v>129.24416400000001</c:v>
                </c:pt>
                <c:pt idx="50">
                  <c:v>130.232508</c:v>
                </c:pt>
                <c:pt idx="51">
                  <c:v>131.99172000000002</c:v>
                </c:pt>
                <c:pt idx="52">
                  <c:v>135.63727799999998</c:v>
                </c:pt>
                <c:pt idx="53">
                  <c:v>136.97195400000001</c:v>
                </c:pt>
                <c:pt idx="54">
                  <c:v>139.96831800000001</c:v>
                </c:pt>
                <c:pt idx="55">
                  <c:v>140.41150200000001</c:v>
                </c:pt>
                <c:pt idx="56">
                  <c:v>141.841308</c:v>
                </c:pt>
                <c:pt idx="57">
                  <c:v>142.34929799999998</c:v>
                </c:pt>
                <c:pt idx="58">
                  <c:v>138.18239399999999</c:v>
                </c:pt>
                <c:pt idx="59">
                  <c:v>137.91666000000001</c:v>
                </c:pt>
                <c:pt idx="60">
                  <c:v>137.85739799999999</c:v>
                </c:pt>
                <c:pt idx="61">
                  <c:v>134.17966799999999</c:v>
                </c:pt>
                <c:pt idx="62">
                  <c:v>133.78310399999998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51872"/>
        <c:axId val="104753792"/>
      </c:scatterChart>
      <c:valAx>
        <c:axId val="104751872"/>
        <c:scaling>
          <c:orientation val="minMax"/>
          <c:max val="2015"/>
          <c:min val="195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EIA</a:t>
                </a:r>
              </a:p>
            </c:rich>
          </c:tx>
          <c:layout>
            <c:manualLayout>
              <c:xMode val="edge"/>
              <c:yMode val="edge"/>
              <c:x val="0.4719956498096791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53792"/>
        <c:crosses val="autoZero"/>
        <c:crossBetween val="midCat"/>
      </c:valAx>
      <c:valAx>
        <c:axId val="10475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Gallons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06189555125725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7518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Corn Use for Feedgrain, Fuel Ethanol, and Exports, 1980-2012</a:t>
            </a:r>
          </a:p>
        </c:rich>
      </c:tx>
      <c:layout>
        <c:manualLayout>
          <c:xMode val="edge"/>
          <c:yMode val="edge"/>
          <c:x val="0.1402936378466558"/>
          <c:y val="3.22372662798194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23817292007"/>
          <c:y val="0.14313346228239801"/>
          <c:w val="0.840130505709625"/>
          <c:h val="0.729206963249515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'USCorn Exports &amp; Ethanol'!$D$3</c:f>
              <c:strCache>
                <c:ptCount val="1"/>
                <c:pt idx="0">
                  <c:v>Fuel Ethanol Use</c:v>
                </c:pt>
              </c:strCache>
            </c:strRef>
          </c:tx>
          <c:spPr>
            <a:ln w="28575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'USCorn Exports &amp; Ethanol'!$A$6:$A$38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xVal>
          <c:yVal>
            <c:numRef>
              <c:f>'USCorn Exports &amp; Ethanol'!$D$6:$D$38</c:f>
              <c:numCache>
                <c:formatCode>0</c:formatCode>
                <c:ptCount val="33"/>
                <c:pt idx="0">
                  <c:v>0.88903500000000002</c:v>
                </c:pt>
                <c:pt idx="1">
                  <c:v>2.1844860000000001</c:v>
                </c:pt>
                <c:pt idx="2">
                  <c:v>3.5561400000000001</c:v>
                </c:pt>
                <c:pt idx="3">
                  <c:v>4.0641600000000002</c:v>
                </c:pt>
                <c:pt idx="4">
                  <c:v>5.8930319999999998</c:v>
                </c:pt>
                <c:pt idx="5">
                  <c:v>6.8836709999999997</c:v>
                </c:pt>
                <c:pt idx="6">
                  <c:v>7.3660867920000008</c:v>
                </c:pt>
                <c:pt idx="7">
                  <c:v>7.0905875460000001</c:v>
                </c:pt>
                <c:pt idx="8">
                  <c:v>7.301390445</c:v>
                </c:pt>
                <c:pt idx="9">
                  <c:v>8.1650498460000005</c:v>
                </c:pt>
                <c:pt idx="10">
                  <c:v>8.8666762679999991</c:v>
                </c:pt>
                <c:pt idx="11">
                  <c:v>10.116303864000001</c:v>
                </c:pt>
                <c:pt idx="12">
                  <c:v>10.80837951</c:v>
                </c:pt>
                <c:pt idx="13">
                  <c:v>11.640236859</c:v>
                </c:pt>
                <c:pt idx="14">
                  <c:v>13.533474993</c:v>
                </c:pt>
                <c:pt idx="15">
                  <c:v>10.05066768</c:v>
                </c:pt>
                <c:pt idx="16">
                  <c:v>10.889942121000001</c:v>
                </c:pt>
                <c:pt idx="17">
                  <c:v>12.388880532</c:v>
                </c:pt>
                <c:pt idx="18">
                  <c:v>13.153145820000001</c:v>
                </c:pt>
                <c:pt idx="19">
                  <c:v>14.373084727200002</c:v>
                </c:pt>
                <c:pt idx="20">
                  <c:v>15.998240707199999</c:v>
                </c:pt>
                <c:pt idx="21">
                  <c:v>17.964564161577542</c:v>
                </c:pt>
                <c:pt idx="22">
                  <c:v>25.286795503991009</c:v>
                </c:pt>
                <c:pt idx="23">
                  <c:v>29.656879821147296</c:v>
                </c:pt>
                <c:pt idx="24">
                  <c:v>33.610921431348302</c:v>
                </c:pt>
                <c:pt idx="25">
                  <c:v>40.7260442122044</c:v>
                </c:pt>
                <c:pt idx="26">
                  <c:v>53.837263332111903</c:v>
                </c:pt>
                <c:pt idx="27">
                  <c:v>77.4530866962141</c:v>
                </c:pt>
                <c:pt idx="28">
                  <c:v>94.209490505039994</c:v>
                </c:pt>
                <c:pt idx="29">
                  <c:v>116.619978957</c:v>
                </c:pt>
                <c:pt idx="30">
                  <c:v>127.48104014099999</c:v>
                </c:pt>
                <c:pt idx="31">
                  <c:v>127.28504602499999</c:v>
                </c:pt>
                <c:pt idx="32">
                  <c:v>114.3045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'USCorn Exports &amp; Ethanol'!$C$3</c:f>
              <c:strCache>
                <c:ptCount val="1"/>
                <c:pt idx="0">
                  <c:v>Feedgrain Use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'USCorn Exports &amp; Ethanol'!$A$6:$A$38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xVal>
          <c:yVal>
            <c:numRef>
              <c:f>'USCorn Exports &amp; Ethanol'!$C$6:$C$38</c:f>
              <c:numCache>
                <c:formatCode>0</c:formatCode>
                <c:ptCount val="33"/>
                <c:pt idx="0">
                  <c:v>107.501</c:v>
                </c:pt>
                <c:pt idx="1">
                  <c:v>107.816</c:v>
                </c:pt>
                <c:pt idx="2">
                  <c:v>116.166</c:v>
                </c:pt>
                <c:pt idx="3">
                  <c:v>98.462000000000003</c:v>
                </c:pt>
                <c:pt idx="4">
                  <c:v>104.51300000000001</c:v>
                </c:pt>
                <c:pt idx="5">
                  <c:v>104.505</c:v>
                </c:pt>
                <c:pt idx="6">
                  <c:v>118.35599999999999</c:v>
                </c:pt>
                <c:pt idx="7">
                  <c:v>121.652</c:v>
                </c:pt>
                <c:pt idx="8">
                  <c:v>99.926000000000002</c:v>
                </c:pt>
                <c:pt idx="9">
                  <c:v>111.32</c:v>
                </c:pt>
                <c:pt idx="10">
                  <c:v>117.072</c:v>
                </c:pt>
                <c:pt idx="11">
                  <c:v>121.873</c:v>
                </c:pt>
                <c:pt idx="12">
                  <c:v>133.40899999999999</c:v>
                </c:pt>
                <c:pt idx="13">
                  <c:v>118.874</c:v>
                </c:pt>
                <c:pt idx="14">
                  <c:v>138.68199999999999</c:v>
                </c:pt>
                <c:pt idx="15">
                  <c:v>119.196</c:v>
                </c:pt>
                <c:pt idx="16">
                  <c:v>134.042</c:v>
                </c:pt>
                <c:pt idx="17">
                  <c:v>138.44800000000001</c:v>
                </c:pt>
                <c:pt idx="18">
                  <c:v>138.49700000000001</c:v>
                </c:pt>
                <c:pt idx="19">
                  <c:v>143.333</c:v>
                </c:pt>
                <c:pt idx="20">
                  <c:v>147.887</c:v>
                </c:pt>
                <c:pt idx="21">
                  <c:v>148.565</c:v>
                </c:pt>
                <c:pt idx="22">
                  <c:v>140.934</c:v>
                </c:pt>
                <c:pt idx="23">
                  <c:v>146.85</c:v>
                </c:pt>
                <c:pt idx="24">
                  <c:v>155.83799999999999</c:v>
                </c:pt>
                <c:pt idx="25">
                  <c:v>155.33000000000001</c:v>
                </c:pt>
                <c:pt idx="26">
                  <c:v>140.726</c:v>
                </c:pt>
                <c:pt idx="27">
                  <c:v>148.79300000000001</c:v>
                </c:pt>
                <c:pt idx="28">
                  <c:v>131.625</c:v>
                </c:pt>
                <c:pt idx="29">
                  <c:v>130.173</c:v>
                </c:pt>
                <c:pt idx="30">
                  <c:v>121.798</c:v>
                </c:pt>
                <c:pt idx="31">
                  <c:v>115.518</c:v>
                </c:pt>
                <c:pt idx="32">
                  <c:v>115.575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'USCorn Exports &amp; Ethanol'!$E$3</c:f>
              <c:strCache>
                <c:ptCount val="1"/>
                <c:pt idx="0">
                  <c:v>Exports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'USCorn Exports &amp; Ethanol'!$A$6:$A$38</c:f>
              <c:numCache>
                <c:formatCode>General</c:formatCode>
                <c:ptCount val="33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</c:numCache>
            </c:numRef>
          </c:xVal>
          <c:yVal>
            <c:numRef>
              <c:f>'USCorn Exports &amp; Ethanol'!$E$6:$E$38</c:f>
              <c:numCache>
                <c:formatCode>0</c:formatCode>
                <c:ptCount val="33"/>
                <c:pt idx="0">
                  <c:v>60.737000000000002</c:v>
                </c:pt>
                <c:pt idx="1">
                  <c:v>50.72</c:v>
                </c:pt>
                <c:pt idx="2">
                  <c:v>46.264000000000003</c:v>
                </c:pt>
                <c:pt idx="3">
                  <c:v>47.917000000000002</c:v>
                </c:pt>
                <c:pt idx="4">
                  <c:v>46.999000000000002</c:v>
                </c:pt>
                <c:pt idx="5">
                  <c:v>31.175999999999998</c:v>
                </c:pt>
                <c:pt idx="6">
                  <c:v>37.911000000000001</c:v>
                </c:pt>
                <c:pt idx="7">
                  <c:v>43.598999999999997</c:v>
                </c:pt>
                <c:pt idx="8">
                  <c:v>51.524999999999999</c:v>
                </c:pt>
                <c:pt idx="9">
                  <c:v>60.131999999999998</c:v>
                </c:pt>
                <c:pt idx="10">
                  <c:v>43.857999999999997</c:v>
                </c:pt>
                <c:pt idx="11">
                  <c:v>40.232999999999997</c:v>
                </c:pt>
                <c:pt idx="12">
                  <c:v>42.249000000000002</c:v>
                </c:pt>
                <c:pt idx="13">
                  <c:v>33.741</c:v>
                </c:pt>
                <c:pt idx="14">
                  <c:v>55.311</c:v>
                </c:pt>
                <c:pt idx="15">
                  <c:v>56.588999999999999</c:v>
                </c:pt>
                <c:pt idx="16">
                  <c:v>45.655000000000001</c:v>
                </c:pt>
                <c:pt idx="17">
                  <c:v>38.213999999999999</c:v>
                </c:pt>
                <c:pt idx="18">
                  <c:v>50.401000000000003</c:v>
                </c:pt>
                <c:pt idx="19">
                  <c:v>49.191000000000003</c:v>
                </c:pt>
                <c:pt idx="20">
                  <c:v>49.313000000000002</c:v>
                </c:pt>
                <c:pt idx="21">
                  <c:v>48.383000000000003</c:v>
                </c:pt>
                <c:pt idx="22">
                  <c:v>40.334000000000003</c:v>
                </c:pt>
                <c:pt idx="23">
                  <c:v>48.258000000000003</c:v>
                </c:pt>
                <c:pt idx="24">
                  <c:v>46.180999999999997</c:v>
                </c:pt>
                <c:pt idx="25">
                  <c:v>54.201000000000001</c:v>
                </c:pt>
                <c:pt idx="26">
                  <c:v>53.987000000000002</c:v>
                </c:pt>
                <c:pt idx="27">
                  <c:v>61.912999999999997</c:v>
                </c:pt>
                <c:pt idx="28">
                  <c:v>46.965000000000003</c:v>
                </c:pt>
                <c:pt idx="29">
                  <c:v>50.295000000000002</c:v>
                </c:pt>
                <c:pt idx="30">
                  <c:v>46.59</c:v>
                </c:pt>
                <c:pt idx="31">
                  <c:v>39.183999999999997</c:v>
                </c:pt>
                <c:pt idx="32">
                  <c:v>20.956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49760"/>
        <c:axId val="78661120"/>
      </c:scatterChart>
      <c:valAx>
        <c:axId val="78949760"/>
        <c:scaling>
          <c:orientation val="minMax"/>
          <c:min val="19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5948885263730288"/>
              <c:y val="0.932301740812379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61120"/>
        <c:crosses val="autoZero"/>
        <c:crossBetween val="midCat"/>
        <c:majorUnit val="5"/>
      </c:valAx>
      <c:valAx>
        <c:axId val="78661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9575856443719401E-2"/>
              <c:y val="0.42166344294003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94976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Motor Gasoline Consumption, 1960-2012</a:t>
            </a:r>
          </a:p>
        </c:rich>
      </c:tx>
      <c:layout>
        <c:manualLayout>
          <c:xMode val="edge"/>
          <c:yMode val="edge"/>
          <c:x val="0.20609026644915715"/>
          <c:y val="4.5132172791747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64872213159326"/>
          <c:y val="0.12250161186331399"/>
          <c:w val="0.843936922240348"/>
          <c:h val="0.75177304964539005"/>
        </c:manualLayout>
      </c:layout>
      <c:scatterChart>
        <c:scatterStyle val="lineMarker"/>
        <c:varyColors val="0"/>
        <c:ser>
          <c:idx val="0"/>
          <c:order val="0"/>
          <c:tx>
            <c:v>US Gas Cons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Gasoline'!$A$6:$A$68</c:f>
              <c:numCache>
                <c:formatCode>General</c:formatCode>
                <c:ptCount val="63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</c:numCache>
            </c:numRef>
          </c:xVal>
          <c:yVal>
            <c:numRef>
              <c:f>'U.S. Gasoline'!$C$6:$C$68</c:f>
              <c:numCache>
                <c:formatCode>0.0</c:formatCode>
                <c:ptCount val="63"/>
                <c:pt idx="0">
                  <c:v>40.100465999999997</c:v>
                </c:pt>
                <c:pt idx="1">
                  <c:v>45.761772000000008</c:v>
                </c:pt>
                <c:pt idx="2">
                  <c:v>45.401580000000003</c:v>
                </c:pt>
                <c:pt idx="3">
                  <c:v>47.672646000000007</c:v>
                </c:pt>
                <c:pt idx="4">
                  <c:v>48.956333999999998</c:v>
                </c:pt>
                <c:pt idx="5">
                  <c:v>53.090688</c:v>
                </c:pt>
                <c:pt idx="6">
                  <c:v>54.535992000000007</c:v>
                </c:pt>
                <c:pt idx="7">
                  <c:v>55.420554000000003</c:v>
                </c:pt>
                <c:pt idx="8">
                  <c:v>56.885262000000004</c:v>
                </c:pt>
                <c:pt idx="9">
                  <c:v>59.171784000000009</c:v>
                </c:pt>
                <c:pt idx="10">
                  <c:v>61.011551999999995</c:v>
                </c:pt>
                <c:pt idx="11">
                  <c:v>61.977131999999997</c:v>
                </c:pt>
                <c:pt idx="12">
                  <c:v>64.369535999999997</c:v>
                </c:pt>
                <c:pt idx="13">
                  <c:v>66.441731999999988</c:v>
                </c:pt>
                <c:pt idx="14">
                  <c:v>67.676615999999996</c:v>
                </c:pt>
                <c:pt idx="15">
                  <c:v>70.404768000000004</c:v>
                </c:pt>
                <c:pt idx="16">
                  <c:v>73.707144</c:v>
                </c:pt>
                <c:pt idx="17">
                  <c:v>76.010885999999999</c:v>
                </c:pt>
                <c:pt idx="18">
                  <c:v>80.865834000000007</c:v>
                </c:pt>
                <c:pt idx="19">
                  <c:v>84.713789999999989</c:v>
                </c:pt>
                <c:pt idx="20">
                  <c:v>88.676658000000003</c:v>
                </c:pt>
                <c:pt idx="21">
                  <c:v>92.201256000000001</c:v>
                </c:pt>
                <c:pt idx="22">
                  <c:v>98.018675999999999</c:v>
                </c:pt>
                <c:pt idx="23">
                  <c:v>102.318552</c:v>
                </c:pt>
                <c:pt idx="24">
                  <c:v>100.219392</c:v>
                </c:pt>
                <c:pt idx="25">
                  <c:v>102.32157600000001</c:v>
                </c:pt>
                <c:pt idx="26">
                  <c:v>107.261028</c:v>
                </c:pt>
                <c:pt idx="27">
                  <c:v>110.02068</c:v>
                </c:pt>
                <c:pt idx="28">
                  <c:v>113.622936</c:v>
                </c:pt>
                <c:pt idx="29">
                  <c:v>107.838066</c:v>
                </c:pt>
                <c:pt idx="30">
                  <c:v>101.12537399999999</c:v>
                </c:pt>
                <c:pt idx="31">
                  <c:v>100.98681599999999</c:v>
                </c:pt>
                <c:pt idx="32">
                  <c:v>100.24660800000001</c:v>
                </c:pt>
                <c:pt idx="33">
                  <c:v>101.51752799999998</c:v>
                </c:pt>
                <c:pt idx="34">
                  <c:v>102.87736199999999</c:v>
                </c:pt>
                <c:pt idx="35">
                  <c:v>104.72116199999999</c:v>
                </c:pt>
                <c:pt idx="36">
                  <c:v>107.83227000000001</c:v>
                </c:pt>
                <c:pt idx="37">
                  <c:v>110.46373799999999</c:v>
                </c:pt>
                <c:pt idx="38">
                  <c:v>112.77613200000002</c:v>
                </c:pt>
                <c:pt idx="39">
                  <c:v>112.33614</c:v>
                </c:pt>
                <c:pt idx="40">
                  <c:v>110.911164</c:v>
                </c:pt>
                <c:pt idx="41">
                  <c:v>110.184648</c:v>
                </c:pt>
                <c:pt idx="42">
                  <c:v>111.716346</c:v>
                </c:pt>
                <c:pt idx="43">
                  <c:v>114.6117</c:v>
                </c:pt>
                <c:pt idx="44">
                  <c:v>116.52895799999999</c:v>
                </c:pt>
                <c:pt idx="45">
                  <c:v>119.39991000000001</c:v>
                </c:pt>
                <c:pt idx="46">
                  <c:v>121.29406800000001</c:v>
                </c:pt>
                <c:pt idx="47">
                  <c:v>122.89821600000001</c:v>
                </c:pt>
                <c:pt idx="48">
                  <c:v>126.524874</c:v>
                </c:pt>
                <c:pt idx="49">
                  <c:v>129.24416400000001</c:v>
                </c:pt>
                <c:pt idx="50">
                  <c:v>130.232508</c:v>
                </c:pt>
                <c:pt idx="51">
                  <c:v>131.99172000000002</c:v>
                </c:pt>
                <c:pt idx="52">
                  <c:v>135.63727799999998</c:v>
                </c:pt>
                <c:pt idx="53">
                  <c:v>136.97195400000001</c:v>
                </c:pt>
                <c:pt idx="54">
                  <c:v>139.96831800000001</c:v>
                </c:pt>
                <c:pt idx="55">
                  <c:v>140.41150200000001</c:v>
                </c:pt>
                <c:pt idx="56">
                  <c:v>141.841308</c:v>
                </c:pt>
                <c:pt idx="57">
                  <c:v>142.34929799999998</c:v>
                </c:pt>
                <c:pt idx="58">
                  <c:v>138.18239399999999</c:v>
                </c:pt>
                <c:pt idx="59">
                  <c:v>137.91666000000001</c:v>
                </c:pt>
                <c:pt idx="60">
                  <c:v>137.85739799999999</c:v>
                </c:pt>
                <c:pt idx="61">
                  <c:v>134.17966799999999</c:v>
                </c:pt>
                <c:pt idx="62">
                  <c:v>133.78310399999998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084416"/>
        <c:axId val="103086336"/>
      </c:scatterChart>
      <c:valAx>
        <c:axId val="103084416"/>
        <c:scaling>
          <c:orientation val="minMax"/>
          <c:max val="2020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EIA</a:t>
                </a:r>
              </a:p>
            </c:rich>
          </c:tx>
          <c:layout>
            <c:manualLayout>
              <c:xMode val="edge"/>
              <c:yMode val="edge"/>
              <c:x val="0.4719956498096791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086336"/>
        <c:crosses val="autoZero"/>
        <c:crossBetween val="midCat"/>
      </c:valAx>
      <c:valAx>
        <c:axId val="103086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 Gallons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06189555125725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08441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Vehicle Registrations in the United States, 1925-2011</a:t>
            </a:r>
          </a:p>
        </c:rich>
      </c:tx>
      <c:layout>
        <c:manualLayout>
          <c:xMode val="edge"/>
          <c:yMode val="edge"/>
          <c:x val="0.17882636767113047"/>
          <c:y val="3.7417310986976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6050127574683"/>
          <c:y val="0.14313346228239845"/>
          <c:w val="0.83252510931305468"/>
          <c:h val="0.73114110229293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'Vehicle Registrations'!$B$3</c:f>
              <c:strCache>
                <c:ptCount val="1"/>
                <c:pt idx="0">
                  <c:v>Vehicles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'Vehicle Registrations'!$A$6:$A$92</c:f>
              <c:numCache>
                <c:formatCode>General</c:formatCode>
                <c:ptCount val="87"/>
                <c:pt idx="0">
                  <c:v>1925</c:v>
                </c:pt>
                <c:pt idx="1">
                  <c:v>1926</c:v>
                </c:pt>
                <c:pt idx="2">
                  <c:v>1927</c:v>
                </c:pt>
                <c:pt idx="3">
                  <c:v>1928</c:v>
                </c:pt>
                <c:pt idx="4">
                  <c:v>1929</c:v>
                </c:pt>
                <c:pt idx="5">
                  <c:v>1930</c:v>
                </c:pt>
                <c:pt idx="6">
                  <c:v>1931</c:v>
                </c:pt>
                <c:pt idx="7">
                  <c:v>1932</c:v>
                </c:pt>
                <c:pt idx="8">
                  <c:v>1933</c:v>
                </c:pt>
                <c:pt idx="9">
                  <c:v>1934</c:v>
                </c:pt>
                <c:pt idx="10">
                  <c:v>1935</c:v>
                </c:pt>
                <c:pt idx="11">
                  <c:v>1936</c:v>
                </c:pt>
                <c:pt idx="12">
                  <c:v>1937</c:v>
                </c:pt>
                <c:pt idx="13">
                  <c:v>1938</c:v>
                </c:pt>
                <c:pt idx="14">
                  <c:v>1939</c:v>
                </c:pt>
                <c:pt idx="15">
                  <c:v>1940</c:v>
                </c:pt>
                <c:pt idx="16">
                  <c:v>1941</c:v>
                </c:pt>
                <c:pt idx="17">
                  <c:v>1942</c:v>
                </c:pt>
                <c:pt idx="18">
                  <c:v>1943</c:v>
                </c:pt>
                <c:pt idx="19">
                  <c:v>1944</c:v>
                </c:pt>
                <c:pt idx="20">
                  <c:v>1945</c:v>
                </c:pt>
                <c:pt idx="21">
                  <c:v>1946</c:v>
                </c:pt>
                <c:pt idx="22">
                  <c:v>1947</c:v>
                </c:pt>
                <c:pt idx="23">
                  <c:v>1948</c:v>
                </c:pt>
                <c:pt idx="24">
                  <c:v>1949</c:v>
                </c:pt>
                <c:pt idx="25">
                  <c:v>1950</c:v>
                </c:pt>
                <c:pt idx="26">
                  <c:v>1951</c:v>
                </c:pt>
                <c:pt idx="27">
                  <c:v>1952</c:v>
                </c:pt>
                <c:pt idx="28">
                  <c:v>1953</c:v>
                </c:pt>
                <c:pt idx="29">
                  <c:v>1954</c:v>
                </c:pt>
                <c:pt idx="30">
                  <c:v>1955</c:v>
                </c:pt>
                <c:pt idx="31">
                  <c:v>1956</c:v>
                </c:pt>
                <c:pt idx="32">
                  <c:v>1957</c:v>
                </c:pt>
                <c:pt idx="33">
                  <c:v>1958</c:v>
                </c:pt>
                <c:pt idx="34">
                  <c:v>1959</c:v>
                </c:pt>
                <c:pt idx="35">
                  <c:v>1960</c:v>
                </c:pt>
                <c:pt idx="36">
                  <c:v>1961</c:v>
                </c:pt>
                <c:pt idx="37">
                  <c:v>1962</c:v>
                </c:pt>
                <c:pt idx="38">
                  <c:v>1963</c:v>
                </c:pt>
                <c:pt idx="39">
                  <c:v>1964</c:v>
                </c:pt>
                <c:pt idx="40">
                  <c:v>1965</c:v>
                </c:pt>
                <c:pt idx="41">
                  <c:v>1966</c:v>
                </c:pt>
                <c:pt idx="42">
                  <c:v>1967</c:v>
                </c:pt>
                <c:pt idx="43">
                  <c:v>1968</c:v>
                </c:pt>
                <c:pt idx="44">
                  <c:v>1969</c:v>
                </c:pt>
                <c:pt idx="45">
                  <c:v>1970</c:v>
                </c:pt>
                <c:pt idx="46">
                  <c:v>1971</c:v>
                </c:pt>
                <c:pt idx="47">
                  <c:v>1972</c:v>
                </c:pt>
                <c:pt idx="48">
                  <c:v>1973</c:v>
                </c:pt>
                <c:pt idx="49">
                  <c:v>1974</c:v>
                </c:pt>
                <c:pt idx="50">
                  <c:v>1975</c:v>
                </c:pt>
                <c:pt idx="51">
                  <c:v>1976</c:v>
                </c:pt>
                <c:pt idx="52">
                  <c:v>1977</c:v>
                </c:pt>
                <c:pt idx="53">
                  <c:v>1978</c:v>
                </c:pt>
                <c:pt idx="54">
                  <c:v>1979</c:v>
                </c:pt>
                <c:pt idx="55">
                  <c:v>1980</c:v>
                </c:pt>
                <c:pt idx="56">
                  <c:v>1981</c:v>
                </c:pt>
                <c:pt idx="57">
                  <c:v>1982</c:v>
                </c:pt>
                <c:pt idx="58">
                  <c:v>1983</c:v>
                </c:pt>
                <c:pt idx="59">
                  <c:v>1984</c:v>
                </c:pt>
                <c:pt idx="60">
                  <c:v>1985</c:v>
                </c:pt>
                <c:pt idx="61">
                  <c:v>1986</c:v>
                </c:pt>
                <c:pt idx="62">
                  <c:v>1987</c:v>
                </c:pt>
                <c:pt idx="63">
                  <c:v>1988</c:v>
                </c:pt>
                <c:pt idx="64">
                  <c:v>1989</c:v>
                </c:pt>
                <c:pt idx="65">
                  <c:v>1990</c:v>
                </c:pt>
                <c:pt idx="66">
                  <c:v>1991</c:v>
                </c:pt>
                <c:pt idx="67">
                  <c:v>1992</c:v>
                </c:pt>
                <c:pt idx="68">
                  <c:v>1993</c:v>
                </c:pt>
                <c:pt idx="69">
                  <c:v>1994</c:v>
                </c:pt>
                <c:pt idx="70">
                  <c:v>1995</c:v>
                </c:pt>
                <c:pt idx="71">
                  <c:v>1996</c:v>
                </c:pt>
                <c:pt idx="72">
                  <c:v>1997</c:v>
                </c:pt>
                <c:pt idx="73">
                  <c:v>1998</c:v>
                </c:pt>
                <c:pt idx="74">
                  <c:v>1999</c:v>
                </c:pt>
                <c:pt idx="75">
                  <c:v>2000</c:v>
                </c:pt>
                <c:pt idx="76">
                  <c:v>2001</c:v>
                </c:pt>
                <c:pt idx="77">
                  <c:v>2002</c:v>
                </c:pt>
                <c:pt idx="78">
                  <c:v>2003</c:v>
                </c:pt>
                <c:pt idx="79">
                  <c:v>2004</c:v>
                </c:pt>
                <c:pt idx="80">
                  <c:v>2005</c:v>
                </c:pt>
                <c:pt idx="81">
                  <c:v>2006</c:v>
                </c:pt>
                <c:pt idx="82">
                  <c:v>2007</c:v>
                </c:pt>
                <c:pt idx="83">
                  <c:v>2008</c:v>
                </c:pt>
                <c:pt idx="84">
                  <c:v>2009</c:v>
                </c:pt>
                <c:pt idx="85">
                  <c:v>2010</c:v>
                </c:pt>
                <c:pt idx="86">
                  <c:v>2011</c:v>
                </c:pt>
              </c:numCache>
            </c:numRef>
          </c:xVal>
          <c:yVal>
            <c:numRef>
              <c:f>'Vehicle Registrations'!$B$6:$B$92</c:f>
              <c:numCache>
                <c:formatCode>0</c:formatCode>
                <c:ptCount val="87"/>
                <c:pt idx="0">
                  <c:v>20.068542999999998</c:v>
                </c:pt>
                <c:pt idx="1">
                  <c:v>22.200149999999997</c:v>
                </c:pt>
                <c:pt idx="2">
                  <c:v>23.303469999999997</c:v>
                </c:pt>
                <c:pt idx="3">
                  <c:v>24.688631000000001</c:v>
                </c:pt>
                <c:pt idx="4">
                  <c:v>26.704825</c:v>
                </c:pt>
                <c:pt idx="5">
                  <c:v>26.749852999999998</c:v>
                </c:pt>
                <c:pt idx="6">
                  <c:v>26.093967999999997</c:v>
                </c:pt>
                <c:pt idx="7">
                  <c:v>24.390999999999998</c:v>
                </c:pt>
                <c:pt idx="8">
                  <c:v>24.159202999999998</c:v>
                </c:pt>
                <c:pt idx="9">
                  <c:v>25.261710000000001</c:v>
                </c:pt>
                <c:pt idx="10">
                  <c:v>26.546125999999997</c:v>
                </c:pt>
                <c:pt idx="11">
                  <c:v>28.506891</c:v>
                </c:pt>
                <c:pt idx="12">
                  <c:v>30.058892</c:v>
                </c:pt>
                <c:pt idx="13">
                  <c:v>29.813718000000001</c:v>
                </c:pt>
                <c:pt idx="14">
                  <c:v>31.009926999999998</c:v>
                </c:pt>
                <c:pt idx="15">
                  <c:v>32.453232999999997</c:v>
                </c:pt>
                <c:pt idx="16">
                  <c:v>34.894134000000001</c:v>
                </c:pt>
                <c:pt idx="17">
                  <c:v>33.003655999999999</c:v>
                </c:pt>
                <c:pt idx="18">
                  <c:v>30.888133999999997</c:v>
                </c:pt>
                <c:pt idx="19">
                  <c:v>30.479306000000001</c:v>
                </c:pt>
                <c:pt idx="20">
                  <c:v>31.035419999999998</c:v>
                </c:pt>
                <c:pt idx="21">
                  <c:v>34.373002</c:v>
                </c:pt>
                <c:pt idx="22">
                  <c:v>37.841498000000001</c:v>
                </c:pt>
                <c:pt idx="23">
                  <c:v>41.085531000000003</c:v>
                </c:pt>
                <c:pt idx="24">
                  <c:v>44.690296000000004</c:v>
                </c:pt>
                <c:pt idx="25">
                  <c:v>49.161690999999998</c:v>
                </c:pt>
                <c:pt idx="26">
                  <c:v>51.912755000000004</c:v>
                </c:pt>
                <c:pt idx="27">
                  <c:v>53.262417999999997</c:v>
                </c:pt>
                <c:pt idx="28">
                  <c:v>56.217442999999996</c:v>
                </c:pt>
                <c:pt idx="29">
                  <c:v>58.505361000000001</c:v>
                </c:pt>
                <c:pt idx="30">
                  <c:v>62.688791999999999</c:v>
                </c:pt>
                <c:pt idx="31">
                  <c:v>65.148277000000007</c:v>
                </c:pt>
                <c:pt idx="32">
                  <c:v>67.124904000000001</c:v>
                </c:pt>
                <c:pt idx="33">
                  <c:v>68.296593999999999</c:v>
                </c:pt>
                <c:pt idx="34">
                  <c:v>71.354420000000005</c:v>
                </c:pt>
                <c:pt idx="35" formatCode="General">
                  <c:v>74</c:v>
                </c:pt>
                <c:pt idx="36" formatCode="General">
                  <c:v>76</c:v>
                </c:pt>
                <c:pt idx="37" formatCode="General">
                  <c:v>79</c:v>
                </c:pt>
                <c:pt idx="38" formatCode="General">
                  <c:v>83</c:v>
                </c:pt>
                <c:pt idx="39" formatCode="General">
                  <c:v>86</c:v>
                </c:pt>
                <c:pt idx="40" formatCode="General">
                  <c:v>90</c:v>
                </c:pt>
                <c:pt idx="41" formatCode="General">
                  <c:v>94</c:v>
                </c:pt>
                <c:pt idx="42" formatCode="General">
                  <c:v>97</c:v>
                </c:pt>
                <c:pt idx="43" formatCode="General">
                  <c:v>101</c:v>
                </c:pt>
                <c:pt idx="44" formatCode="General">
                  <c:v>105</c:v>
                </c:pt>
                <c:pt idx="45" formatCode="General">
                  <c:v>108</c:v>
                </c:pt>
                <c:pt idx="46" formatCode="General">
                  <c:v>113</c:v>
                </c:pt>
                <c:pt idx="47" formatCode="General">
                  <c:v>119</c:v>
                </c:pt>
                <c:pt idx="48" formatCode="General">
                  <c:v>126</c:v>
                </c:pt>
                <c:pt idx="49" formatCode="General">
                  <c:v>130</c:v>
                </c:pt>
                <c:pt idx="50" formatCode="General">
                  <c:v>133</c:v>
                </c:pt>
                <c:pt idx="51" formatCode="General">
                  <c:v>139</c:v>
                </c:pt>
                <c:pt idx="52" formatCode="General">
                  <c:v>142</c:v>
                </c:pt>
                <c:pt idx="53" formatCode="General">
                  <c:v>148</c:v>
                </c:pt>
                <c:pt idx="54" formatCode="General">
                  <c:v>152</c:v>
                </c:pt>
                <c:pt idx="55" formatCode="General">
                  <c:v>156</c:v>
                </c:pt>
                <c:pt idx="56" formatCode="General">
                  <c:v>158</c:v>
                </c:pt>
                <c:pt idx="57" formatCode="General">
                  <c:v>160</c:v>
                </c:pt>
                <c:pt idx="58" formatCode="General">
                  <c:v>164</c:v>
                </c:pt>
                <c:pt idx="59" formatCode="General">
                  <c:v>166</c:v>
                </c:pt>
                <c:pt idx="60" formatCode="General">
                  <c:v>172</c:v>
                </c:pt>
                <c:pt idx="61" formatCode="General">
                  <c:v>176</c:v>
                </c:pt>
                <c:pt idx="62" formatCode="General">
                  <c:v>179</c:v>
                </c:pt>
                <c:pt idx="63" formatCode="General">
                  <c:v>184</c:v>
                </c:pt>
                <c:pt idx="64" formatCode="General">
                  <c:v>187</c:v>
                </c:pt>
                <c:pt idx="65" formatCode="General">
                  <c:v>189</c:v>
                </c:pt>
                <c:pt idx="66" formatCode="General">
                  <c:v>188</c:v>
                </c:pt>
                <c:pt idx="67" formatCode="General">
                  <c:v>190</c:v>
                </c:pt>
                <c:pt idx="68" formatCode="General">
                  <c:v>194</c:v>
                </c:pt>
                <c:pt idx="69" formatCode="General">
                  <c:v>198</c:v>
                </c:pt>
                <c:pt idx="70" formatCode="General">
                  <c:v>202</c:v>
                </c:pt>
                <c:pt idx="71" formatCode="General">
                  <c:v>206</c:v>
                </c:pt>
                <c:pt idx="72" formatCode="General">
                  <c:v>208</c:v>
                </c:pt>
                <c:pt idx="73" formatCode="General">
                  <c:v>211</c:v>
                </c:pt>
                <c:pt idx="74" formatCode="General">
                  <c:v>216</c:v>
                </c:pt>
                <c:pt idx="75" formatCode="General">
                  <c:v>221</c:v>
                </c:pt>
                <c:pt idx="76" formatCode="General">
                  <c:v>230</c:v>
                </c:pt>
                <c:pt idx="77" formatCode="General">
                  <c:v>230</c:v>
                </c:pt>
                <c:pt idx="78" formatCode="General">
                  <c:v>231</c:v>
                </c:pt>
                <c:pt idx="79" formatCode="General">
                  <c:v>237</c:v>
                </c:pt>
                <c:pt idx="80" formatCode="General">
                  <c:v>241</c:v>
                </c:pt>
                <c:pt idx="81" formatCode="General">
                  <c:v>244</c:v>
                </c:pt>
                <c:pt idx="82" formatCode="General">
                  <c:v>247</c:v>
                </c:pt>
                <c:pt idx="83" formatCode="General">
                  <c:v>248</c:v>
                </c:pt>
                <c:pt idx="84" formatCode="General">
                  <c:v>246</c:v>
                </c:pt>
                <c:pt idx="85" formatCode="General">
                  <c:v>242</c:v>
                </c:pt>
                <c:pt idx="86" formatCode="General">
                  <c:v>245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288064"/>
        <c:axId val="105289984"/>
      </c:scatterChart>
      <c:valAx>
        <c:axId val="105288064"/>
        <c:scaling>
          <c:orientation val="minMax"/>
          <c:min val="192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FHWA</a:t>
                </a:r>
              </a:p>
            </c:rich>
          </c:tx>
          <c:layout>
            <c:manualLayout>
              <c:xMode val="edge"/>
              <c:yMode val="edge"/>
              <c:x val="0.45947840532983947"/>
              <c:y val="0.939385004340608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89984"/>
        <c:crosses val="autoZero"/>
        <c:crossBetween val="midCat"/>
        <c:majorUnit val="10"/>
      </c:valAx>
      <c:valAx>
        <c:axId val="10528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2880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Vehicle Registrations in the United States, 1960-2011</a:t>
            </a:r>
          </a:p>
        </c:rich>
      </c:tx>
      <c:layout>
        <c:manualLayout>
          <c:xMode val="edge"/>
          <c:yMode val="edge"/>
          <c:x val="0.17230110510248209"/>
          <c:y val="5.54702325652233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06050127574683"/>
          <c:y val="0.14313346228239845"/>
          <c:w val="0.83252510931305468"/>
          <c:h val="0.73114110229293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'Vehicle Registrations'!$B$3</c:f>
              <c:strCache>
                <c:ptCount val="1"/>
                <c:pt idx="0">
                  <c:v>Vehicles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'Vehicle Registrations'!$A$41:$A$92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'Vehicle Registrations'!$B$41:$B$92</c:f>
              <c:numCache>
                <c:formatCode>General</c:formatCode>
                <c:ptCount val="52"/>
                <c:pt idx="0">
                  <c:v>74</c:v>
                </c:pt>
                <c:pt idx="1">
                  <c:v>76</c:v>
                </c:pt>
                <c:pt idx="2">
                  <c:v>79</c:v>
                </c:pt>
                <c:pt idx="3">
                  <c:v>83</c:v>
                </c:pt>
                <c:pt idx="4">
                  <c:v>86</c:v>
                </c:pt>
                <c:pt idx="5">
                  <c:v>90</c:v>
                </c:pt>
                <c:pt idx="6">
                  <c:v>94</c:v>
                </c:pt>
                <c:pt idx="7">
                  <c:v>97</c:v>
                </c:pt>
                <c:pt idx="8">
                  <c:v>101</c:v>
                </c:pt>
                <c:pt idx="9">
                  <c:v>105</c:v>
                </c:pt>
                <c:pt idx="10">
                  <c:v>108</c:v>
                </c:pt>
                <c:pt idx="11">
                  <c:v>113</c:v>
                </c:pt>
                <c:pt idx="12">
                  <c:v>119</c:v>
                </c:pt>
                <c:pt idx="13">
                  <c:v>126</c:v>
                </c:pt>
                <c:pt idx="14">
                  <c:v>130</c:v>
                </c:pt>
                <c:pt idx="15">
                  <c:v>133</c:v>
                </c:pt>
                <c:pt idx="16">
                  <c:v>139</c:v>
                </c:pt>
                <c:pt idx="17">
                  <c:v>142</c:v>
                </c:pt>
                <c:pt idx="18">
                  <c:v>148</c:v>
                </c:pt>
                <c:pt idx="19">
                  <c:v>152</c:v>
                </c:pt>
                <c:pt idx="20">
                  <c:v>156</c:v>
                </c:pt>
                <c:pt idx="21">
                  <c:v>158</c:v>
                </c:pt>
                <c:pt idx="22">
                  <c:v>160</c:v>
                </c:pt>
                <c:pt idx="23">
                  <c:v>164</c:v>
                </c:pt>
                <c:pt idx="24">
                  <c:v>166</c:v>
                </c:pt>
                <c:pt idx="25">
                  <c:v>172</c:v>
                </c:pt>
                <c:pt idx="26">
                  <c:v>176</c:v>
                </c:pt>
                <c:pt idx="27">
                  <c:v>179</c:v>
                </c:pt>
                <c:pt idx="28">
                  <c:v>184</c:v>
                </c:pt>
                <c:pt idx="29">
                  <c:v>187</c:v>
                </c:pt>
                <c:pt idx="30">
                  <c:v>189</c:v>
                </c:pt>
                <c:pt idx="31">
                  <c:v>188</c:v>
                </c:pt>
                <c:pt idx="32">
                  <c:v>190</c:v>
                </c:pt>
                <c:pt idx="33">
                  <c:v>194</c:v>
                </c:pt>
                <c:pt idx="34">
                  <c:v>198</c:v>
                </c:pt>
                <c:pt idx="35">
                  <c:v>202</c:v>
                </c:pt>
                <c:pt idx="36">
                  <c:v>206</c:v>
                </c:pt>
                <c:pt idx="37">
                  <c:v>208</c:v>
                </c:pt>
                <c:pt idx="38">
                  <c:v>211</c:v>
                </c:pt>
                <c:pt idx="39">
                  <c:v>216</c:v>
                </c:pt>
                <c:pt idx="40">
                  <c:v>221</c:v>
                </c:pt>
                <c:pt idx="41">
                  <c:v>230</c:v>
                </c:pt>
                <c:pt idx="42">
                  <c:v>230</c:v>
                </c:pt>
                <c:pt idx="43">
                  <c:v>231</c:v>
                </c:pt>
                <c:pt idx="44">
                  <c:v>237</c:v>
                </c:pt>
                <c:pt idx="45">
                  <c:v>241</c:v>
                </c:pt>
                <c:pt idx="46">
                  <c:v>244</c:v>
                </c:pt>
                <c:pt idx="47">
                  <c:v>247</c:v>
                </c:pt>
                <c:pt idx="48">
                  <c:v>248</c:v>
                </c:pt>
                <c:pt idx="49">
                  <c:v>246</c:v>
                </c:pt>
                <c:pt idx="50">
                  <c:v>242</c:v>
                </c:pt>
                <c:pt idx="51">
                  <c:v>245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358080"/>
        <c:axId val="105360000"/>
      </c:scatterChart>
      <c:valAx>
        <c:axId val="10535808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FHWA</a:t>
                </a:r>
              </a:p>
            </c:rich>
          </c:tx>
          <c:layout>
            <c:manualLayout>
              <c:xMode val="edge"/>
              <c:yMode val="edge"/>
              <c:x val="0.46382859565066603"/>
              <c:y val="0.944542966945379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360000"/>
        <c:crosses val="autoZero"/>
        <c:crossBetween val="midCat"/>
      </c:valAx>
      <c:valAx>
        <c:axId val="105360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53580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U.S. Vehicle Sales, 1931-2012</a:t>
            </a:r>
          </a:p>
        </c:rich>
      </c:tx>
      <c:layout>
        <c:manualLayout>
          <c:xMode val="edge"/>
          <c:yMode val="edge"/>
          <c:x val="0.28439369222403482"/>
          <c:y val="3.48162475822050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7324632952692"/>
          <c:y val="0.1096067053513862"/>
          <c:w val="0.85481239804241438"/>
          <c:h val="0.76466795615731786"/>
        </c:manualLayout>
      </c:layout>
      <c:scatterChart>
        <c:scatterStyle val="smoothMarker"/>
        <c:varyColors val="0"/>
        <c:ser>
          <c:idx val="0"/>
          <c:order val="0"/>
          <c:tx>
            <c:v>Data available every other year</c:v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'U.S. Sales'!$A$6:$A$11</c:f>
              <c:numCache>
                <c:formatCode>General</c:formatCode>
                <c:ptCount val="6"/>
                <c:pt idx="0">
                  <c:v>1931</c:v>
                </c:pt>
                <c:pt idx="1">
                  <c:v>1933</c:v>
                </c:pt>
                <c:pt idx="2">
                  <c:v>1935</c:v>
                </c:pt>
                <c:pt idx="3">
                  <c:v>1937</c:v>
                </c:pt>
                <c:pt idx="4">
                  <c:v>1939</c:v>
                </c:pt>
                <c:pt idx="5">
                  <c:v>1941</c:v>
                </c:pt>
              </c:numCache>
            </c:numRef>
          </c:xVal>
          <c:yVal>
            <c:numRef>
              <c:f>'U.S. Sales'!$B$6:$B$11</c:f>
              <c:numCache>
                <c:formatCode>#,##0.0</c:formatCode>
                <c:ptCount val="6"/>
                <c:pt idx="0">
                  <c:v>2.2309999999999999</c:v>
                </c:pt>
                <c:pt idx="1">
                  <c:v>1.7869999999999999</c:v>
                </c:pt>
                <c:pt idx="2">
                  <c:v>3.419</c:v>
                </c:pt>
                <c:pt idx="3">
                  <c:v>4.1529999999999996</c:v>
                </c:pt>
                <c:pt idx="4">
                  <c:v>3.2450000000000001</c:v>
                </c:pt>
                <c:pt idx="5">
                  <c:v>4.665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Sales'!$A$19:$A$68</c:f>
              <c:numCache>
                <c:formatCode>General</c:formatCode>
                <c:ptCount val="50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  <c:pt idx="42">
                  <c:v>2005</c:v>
                </c:pt>
                <c:pt idx="43">
                  <c:v>2006</c:v>
                </c:pt>
                <c:pt idx="44">
                  <c:v>2007</c:v>
                </c:pt>
                <c:pt idx="45">
                  <c:v>2008</c:v>
                </c:pt>
                <c:pt idx="46">
                  <c:v>2009</c:v>
                </c:pt>
                <c:pt idx="47">
                  <c:v>2010</c:v>
                </c:pt>
                <c:pt idx="48">
                  <c:v>2011</c:v>
                </c:pt>
                <c:pt idx="49">
                  <c:v>2012</c:v>
                </c:pt>
              </c:numCache>
            </c:numRef>
          </c:xVal>
          <c:yVal>
            <c:numRef>
              <c:f>'U.S. Sales'!$B$19:$B$68</c:f>
              <c:numCache>
                <c:formatCode>#,##0.0</c:formatCode>
                <c:ptCount val="50"/>
                <c:pt idx="0">
                  <c:v>8.99</c:v>
                </c:pt>
                <c:pt idx="1">
                  <c:v>9.4939999999999998</c:v>
                </c:pt>
                <c:pt idx="2">
                  <c:v>10.885</c:v>
                </c:pt>
                <c:pt idx="3">
                  <c:v>10.664</c:v>
                </c:pt>
                <c:pt idx="4">
                  <c:v>9.8819999999999997</c:v>
                </c:pt>
                <c:pt idx="5">
                  <c:v>11.487</c:v>
                </c:pt>
                <c:pt idx="6">
                  <c:v>11.552</c:v>
                </c:pt>
                <c:pt idx="7">
                  <c:v>10.211</c:v>
                </c:pt>
                <c:pt idx="8">
                  <c:v>12.337999999999999</c:v>
                </c:pt>
                <c:pt idx="9">
                  <c:v>13.569000000000001</c:v>
                </c:pt>
                <c:pt idx="10">
                  <c:v>14.571999999999999</c:v>
                </c:pt>
                <c:pt idx="11">
                  <c:v>11.541</c:v>
                </c:pt>
                <c:pt idx="12">
                  <c:v>11.103</c:v>
                </c:pt>
                <c:pt idx="13">
                  <c:v>13.291</c:v>
                </c:pt>
                <c:pt idx="14">
                  <c:v>14.859</c:v>
                </c:pt>
                <c:pt idx="15">
                  <c:v>15.423</c:v>
                </c:pt>
                <c:pt idx="16">
                  <c:v>14.153</c:v>
                </c:pt>
                <c:pt idx="17">
                  <c:v>11.443612999999999</c:v>
                </c:pt>
                <c:pt idx="18">
                  <c:v>10.777979999999999</c:v>
                </c:pt>
                <c:pt idx="19">
                  <c:v>10.538361999999999</c:v>
                </c:pt>
                <c:pt idx="20">
                  <c:v>12.311515999999999</c:v>
                </c:pt>
                <c:pt idx="21">
                  <c:v>14.483141</c:v>
                </c:pt>
                <c:pt idx="22">
                  <c:v>15.725291</c:v>
                </c:pt>
                <c:pt idx="23">
                  <c:v>16.323021000000001</c:v>
                </c:pt>
                <c:pt idx="24">
                  <c:v>15.192945999999999</c:v>
                </c:pt>
                <c:pt idx="25">
                  <c:v>15.791544</c:v>
                </c:pt>
                <c:pt idx="26">
                  <c:v>14.845261000000001</c:v>
                </c:pt>
                <c:pt idx="27">
                  <c:v>14.149378</c:v>
                </c:pt>
                <c:pt idx="28">
                  <c:v>12.549523000000001</c:v>
                </c:pt>
                <c:pt idx="29">
                  <c:v>13.117444000000001</c:v>
                </c:pt>
                <c:pt idx="30">
                  <c:v>14.198854000000001</c:v>
                </c:pt>
                <c:pt idx="31">
                  <c:v>15.411374</c:v>
                </c:pt>
                <c:pt idx="32">
                  <c:v>15.116325</c:v>
                </c:pt>
                <c:pt idx="33">
                  <c:v>15.456111999999999</c:v>
                </c:pt>
                <c:pt idx="34">
                  <c:v>15.497859999999999</c:v>
                </c:pt>
                <c:pt idx="35">
                  <c:v>15.967287000000001</c:v>
                </c:pt>
                <c:pt idx="36">
                  <c:v>17.414728</c:v>
                </c:pt>
                <c:pt idx="37">
                  <c:v>17.811672999999999</c:v>
                </c:pt>
                <c:pt idx="38">
                  <c:v>17.472377999999999</c:v>
                </c:pt>
                <c:pt idx="39">
                  <c:v>17.138652</c:v>
                </c:pt>
                <c:pt idx="40">
                  <c:v>16.967441999999998</c:v>
                </c:pt>
                <c:pt idx="41">
                  <c:v>17.298573000000001</c:v>
                </c:pt>
                <c:pt idx="42">
                  <c:v>17.444329</c:v>
                </c:pt>
                <c:pt idx="43">
                  <c:v>17.048981000000001</c:v>
                </c:pt>
                <c:pt idx="44">
                  <c:v>16.460315000000001</c:v>
                </c:pt>
                <c:pt idx="45">
                  <c:v>13.493164999999999</c:v>
                </c:pt>
                <c:pt idx="46">
                  <c:v>10.601368000000001</c:v>
                </c:pt>
                <c:pt idx="47">
                  <c:v>11.772219</c:v>
                </c:pt>
                <c:pt idx="48">
                  <c:v>13.040613</c:v>
                </c:pt>
                <c:pt idx="49">
                  <c:v>14.785936</c:v>
                </c:pt>
              </c:numCache>
            </c:numRef>
          </c:yVal>
          <c:smooth val="0"/>
        </c:ser>
        <c:ser>
          <c:idx val="2"/>
          <c:order val="2"/>
          <c:tx>
            <c:v>Data available every year</c:v>
          </c:tx>
          <c:spPr>
            <a:ln w="1905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'U.S. Sales'!$A$13:$A$19</c:f>
              <c:numCache>
                <c:formatCode>General</c:formatCode>
                <c:ptCount val="7"/>
                <c:pt idx="0">
                  <c:v>1951</c:v>
                </c:pt>
                <c:pt idx="1">
                  <c:v>1953</c:v>
                </c:pt>
                <c:pt idx="2">
                  <c:v>1955</c:v>
                </c:pt>
                <c:pt idx="3">
                  <c:v>1957</c:v>
                </c:pt>
                <c:pt idx="4">
                  <c:v>1959</c:v>
                </c:pt>
                <c:pt idx="5">
                  <c:v>1961</c:v>
                </c:pt>
                <c:pt idx="6">
                  <c:v>1963</c:v>
                </c:pt>
              </c:numCache>
            </c:numRef>
          </c:xVal>
          <c:yVal>
            <c:numRef>
              <c:f>'U.S. Sales'!$B$13:$B$19</c:f>
              <c:numCache>
                <c:formatCode>#,##0.0</c:formatCode>
                <c:ptCount val="7"/>
                <c:pt idx="0">
                  <c:v>6.2750000000000004</c:v>
                </c:pt>
                <c:pt idx="1">
                  <c:v>6.7729999999999997</c:v>
                </c:pt>
                <c:pt idx="2">
                  <c:v>8.4809999999999999</c:v>
                </c:pt>
                <c:pt idx="3">
                  <c:v>6.9269999999999996</c:v>
                </c:pt>
                <c:pt idx="4">
                  <c:v>7.0650000000000004</c:v>
                </c:pt>
                <c:pt idx="5">
                  <c:v>6.8719999999999999</c:v>
                </c:pt>
                <c:pt idx="6">
                  <c:v>8.99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011712"/>
        <c:axId val="109013632"/>
      </c:scatterChart>
      <c:valAx>
        <c:axId val="109011712"/>
        <c:scaling>
          <c:orientation val="minMax"/>
          <c:max val="2020"/>
          <c:min val="193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Ward's</a:t>
                </a:r>
              </a:p>
            </c:rich>
          </c:tx>
          <c:layout>
            <c:manualLayout>
              <c:xMode val="edge"/>
              <c:yMode val="edge"/>
              <c:x val="0.4225122349102773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13632"/>
        <c:crosses val="autoZero"/>
        <c:crossBetween val="midCat"/>
      </c:valAx>
      <c:valAx>
        <c:axId val="10901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9400386847195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0117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Teen Drivers as a Share of Teen Population in the </a:t>
            </a:r>
            <a:br>
              <a:rPr lang="en-US"/>
            </a:br>
            <a:r>
              <a:rPr lang="en-US"/>
              <a:t>United States, 1963-2011</a:t>
            </a:r>
          </a:p>
        </c:rich>
      </c:tx>
      <c:layout>
        <c:manualLayout>
          <c:xMode val="edge"/>
          <c:yMode val="edge"/>
          <c:x val="0.18506788609009517"/>
          <c:y val="2.5829817694451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83960720130933"/>
          <c:y val="0.1364522417153996"/>
          <c:w val="0.84288052373158762"/>
          <c:h val="0.7465886939571150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'Teen Drivers'!$D$4</c:f>
              <c:strCache>
                <c:ptCount val="1"/>
                <c:pt idx="0">
                  <c:v>Percent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'Teen Drivers'!$A$6:$A$54</c:f>
              <c:numCache>
                <c:formatCode>General</c:formatCode>
                <c:ptCount val="49"/>
                <c:pt idx="0">
                  <c:v>1963</c:v>
                </c:pt>
                <c:pt idx="1">
                  <c:v>1964</c:v>
                </c:pt>
                <c:pt idx="2">
                  <c:v>1965</c:v>
                </c:pt>
                <c:pt idx="3">
                  <c:v>1966</c:v>
                </c:pt>
                <c:pt idx="4">
                  <c:v>1967</c:v>
                </c:pt>
                <c:pt idx="5">
                  <c:v>1968</c:v>
                </c:pt>
                <c:pt idx="6">
                  <c:v>1969</c:v>
                </c:pt>
                <c:pt idx="7">
                  <c:v>1970</c:v>
                </c:pt>
                <c:pt idx="8">
                  <c:v>1971</c:v>
                </c:pt>
                <c:pt idx="9">
                  <c:v>1972</c:v>
                </c:pt>
                <c:pt idx="10">
                  <c:v>1973</c:v>
                </c:pt>
                <c:pt idx="11">
                  <c:v>1974</c:v>
                </c:pt>
                <c:pt idx="12">
                  <c:v>1975</c:v>
                </c:pt>
                <c:pt idx="13">
                  <c:v>1976</c:v>
                </c:pt>
                <c:pt idx="14">
                  <c:v>1977</c:v>
                </c:pt>
                <c:pt idx="15">
                  <c:v>1978</c:v>
                </c:pt>
                <c:pt idx="16">
                  <c:v>1979</c:v>
                </c:pt>
                <c:pt idx="17">
                  <c:v>1980</c:v>
                </c:pt>
                <c:pt idx="18">
                  <c:v>1981</c:v>
                </c:pt>
                <c:pt idx="19">
                  <c:v>1982</c:v>
                </c:pt>
                <c:pt idx="20">
                  <c:v>1983</c:v>
                </c:pt>
                <c:pt idx="21">
                  <c:v>1984</c:v>
                </c:pt>
                <c:pt idx="22">
                  <c:v>1985</c:v>
                </c:pt>
                <c:pt idx="23">
                  <c:v>1986</c:v>
                </c:pt>
                <c:pt idx="24">
                  <c:v>1987</c:v>
                </c:pt>
                <c:pt idx="25">
                  <c:v>1988</c:v>
                </c:pt>
                <c:pt idx="26">
                  <c:v>1989</c:v>
                </c:pt>
                <c:pt idx="27">
                  <c:v>1990</c:v>
                </c:pt>
                <c:pt idx="28">
                  <c:v>1991</c:v>
                </c:pt>
                <c:pt idx="29">
                  <c:v>1992</c:v>
                </c:pt>
                <c:pt idx="30">
                  <c:v>1993</c:v>
                </c:pt>
                <c:pt idx="31">
                  <c:v>1994</c:v>
                </c:pt>
                <c:pt idx="32">
                  <c:v>1995</c:v>
                </c:pt>
                <c:pt idx="33">
                  <c:v>1996</c:v>
                </c:pt>
                <c:pt idx="34">
                  <c:v>1997</c:v>
                </c:pt>
                <c:pt idx="35">
                  <c:v>1998</c:v>
                </c:pt>
                <c:pt idx="36">
                  <c:v>1999</c:v>
                </c:pt>
                <c:pt idx="37">
                  <c:v>2000</c:v>
                </c:pt>
                <c:pt idx="38">
                  <c:v>2001</c:v>
                </c:pt>
                <c:pt idx="39">
                  <c:v>2002</c:v>
                </c:pt>
                <c:pt idx="40">
                  <c:v>2003</c:v>
                </c:pt>
                <c:pt idx="41">
                  <c:v>2004</c:v>
                </c:pt>
                <c:pt idx="42">
                  <c:v>2005</c:v>
                </c:pt>
                <c:pt idx="43">
                  <c:v>2006</c:v>
                </c:pt>
                <c:pt idx="44">
                  <c:v>2007</c:v>
                </c:pt>
                <c:pt idx="45">
                  <c:v>2008</c:v>
                </c:pt>
                <c:pt idx="46">
                  <c:v>2009</c:v>
                </c:pt>
                <c:pt idx="47">
                  <c:v>2010</c:v>
                </c:pt>
                <c:pt idx="48">
                  <c:v>2011</c:v>
                </c:pt>
              </c:numCache>
            </c:numRef>
          </c:xVal>
          <c:yVal>
            <c:numRef>
              <c:f>'Teen Drivers'!$D$6:$D$54</c:f>
              <c:numCache>
                <c:formatCode>0.0</c:formatCode>
                <c:ptCount val="49"/>
                <c:pt idx="0">
                  <c:v>45.130722525713601</c:v>
                </c:pt>
                <c:pt idx="1">
                  <c:v>47.056236534820577</c:v>
                </c:pt>
                <c:pt idx="2">
                  <c:v>49.724700576340588</c:v>
                </c:pt>
                <c:pt idx="3">
                  <c:v>50.275981734688116</c:v>
                </c:pt>
                <c:pt idx="4">
                  <c:v>48.943298642146075</c:v>
                </c:pt>
                <c:pt idx="5">
                  <c:v>48.453706111518819</c:v>
                </c:pt>
                <c:pt idx="6">
                  <c:v>49.523128737717499</c:v>
                </c:pt>
                <c:pt idx="7">
                  <c:v>50.729754513040135</c:v>
                </c:pt>
                <c:pt idx="8">
                  <c:v>49.674593993939304</c:v>
                </c:pt>
                <c:pt idx="9">
                  <c:v>51.035144904745479</c:v>
                </c:pt>
                <c:pt idx="10">
                  <c:v>52.631395986823456</c:v>
                </c:pt>
                <c:pt idx="11">
                  <c:v>54.003491490265255</c:v>
                </c:pt>
                <c:pt idx="12">
                  <c:v>55.014797545780233</c:v>
                </c:pt>
                <c:pt idx="13">
                  <c:v>55.316177788398356</c:v>
                </c:pt>
                <c:pt idx="14">
                  <c:v>55.013160762182324</c:v>
                </c:pt>
                <c:pt idx="15">
                  <c:v>55.596711683355196</c:v>
                </c:pt>
                <c:pt idx="16">
                  <c:v>55.243041222274513</c:v>
                </c:pt>
                <c:pt idx="17">
                  <c:v>54.010959770902566</c:v>
                </c:pt>
                <c:pt idx="18">
                  <c:v>53.666809267729185</c:v>
                </c:pt>
                <c:pt idx="19">
                  <c:v>53.868979640241697</c:v>
                </c:pt>
                <c:pt idx="20">
                  <c:v>56.89716239698631</c:v>
                </c:pt>
                <c:pt idx="21">
                  <c:v>52.791712875147276</c:v>
                </c:pt>
                <c:pt idx="22">
                  <c:v>52.934459936846665</c:v>
                </c:pt>
                <c:pt idx="23">
                  <c:v>53.318835511473054</c:v>
                </c:pt>
                <c:pt idx="24">
                  <c:v>54.576251900568749</c:v>
                </c:pt>
                <c:pt idx="25">
                  <c:v>54.69207085181035</c:v>
                </c:pt>
                <c:pt idx="26">
                  <c:v>53.513367776455958</c:v>
                </c:pt>
                <c:pt idx="27">
                  <c:v>51.504291161125252</c:v>
                </c:pt>
                <c:pt idx="28">
                  <c:v>49.473650650241154</c:v>
                </c:pt>
                <c:pt idx="29">
                  <c:v>49.21799081249172</c:v>
                </c:pt>
                <c:pt idx="30">
                  <c:v>49.098403242317431</c:v>
                </c:pt>
                <c:pt idx="31">
                  <c:v>49.356648858145881</c:v>
                </c:pt>
                <c:pt idx="32">
                  <c:v>49.386393376790913</c:v>
                </c:pt>
                <c:pt idx="33">
                  <c:v>49.196355906800264</c:v>
                </c:pt>
                <c:pt idx="34">
                  <c:v>50.37653891472501</c:v>
                </c:pt>
                <c:pt idx="35">
                  <c:v>50.17797444297338</c:v>
                </c:pt>
                <c:pt idx="36">
                  <c:v>48.307768056272543</c:v>
                </c:pt>
                <c:pt idx="37">
                  <c:v>48.085570285559179</c:v>
                </c:pt>
                <c:pt idx="38">
                  <c:v>45.736729168946475</c:v>
                </c:pt>
                <c:pt idx="39">
                  <c:v>44.672846062739339</c:v>
                </c:pt>
                <c:pt idx="40">
                  <c:v>44.25020446669626</c:v>
                </c:pt>
                <c:pt idx="41">
                  <c:v>44.427955946800616</c:v>
                </c:pt>
                <c:pt idx="42">
                  <c:v>44.311684889876283</c:v>
                </c:pt>
                <c:pt idx="43">
                  <c:v>45.910719690585623</c:v>
                </c:pt>
                <c:pt idx="44">
                  <c:v>46.455396039119442</c:v>
                </c:pt>
                <c:pt idx="45">
                  <c:v>46.19155261708827</c:v>
                </c:pt>
                <c:pt idx="46">
                  <c:v>45.814026098720973</c:v>
                </c:pt>
                <c:pt idx="47">
                  <c:v>44.116678062573101</c:v>
                </c:pt>
                <c:pt idx="48">
                  <c:v>43.05503541572854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33504"/>
        <c:axId val="108935040"/>
      </c:scatterChart>
      <c:valAx>
        <c:axId val="1089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35040"/>
        <c:crosses val="autoZero"/>
        <c:crossBetween val="midCat"/>
      </c:valAx>
      <c:valAx>
        <c:axId val="1089350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7429193899782137E-2"/>
              <c:y val="0.4392764857881136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9335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Public Transit Trips in the United States, 1960-2012</a:t>
            </a:r>
          </a:p>
        </c:rich>
      </c:tx>
      <c:layout>
        <c:manualLayout>
          <c:xMode val="edge"/>
          <c:yMode val="edge"/>
          <c:x val="0.16281546372771918"/>
          <c:y val="2.45391086268955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18038245706035"/>
          <c:y val="0.10963806336265002"/>
          <c:w val="0.83900276782639716"/>
          <c:h val="0.7543084313373809"/>
        </c:manualLayout>
      </c:layout>
      <c:scatterChart>
        <c:scatterStyle val="lineMarker"/>
        <c:varyColors val="0"/>
        <c:ser>
          <c:idx val="0"/>
          <c:order val="0"/>
          <c:tx>
            <c:strRef>
              <c:f>Transit!$B$3</c:f>
              <c:strCache>
                <c:ptCount val="1"/>
                <c:pt idx="0">
                  <c:v>Number of Trips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Transit!$A$6:$A$58</c:f>
              <c:numCache>
                <c:formatCode>General</c:formatCode>
                <c:ptCount val="53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</c:numCache>
            </c:numRef>
          </c:xVal>
          <c:yVal>
            <c:numRef>
              <c:f>Transit!$B$6:$B$58</c:f>
              <c:numCache>
                <c:formatCode>0.0</c:formatCode>
                <c:ptCount val="53"/>
                <c:pt idx="0">
                  <c:v>9.3949999999999996</c:v>
                </c:pt>
                <c:pt idx="1">
                  <c:v>8.8829999999999991</c:v>
                </c:pt>
                <c:pt idx="2">
                  <c:v>8.6950000000000003</c:v>
                </c:pt>
                <c:pt idx="3">
                  <c:v>8.4</c:v>
                </c:pt>
                <c:pt idx="4">
                  <c:v>8.3279999999999994</c:v>
                </c:pt>
                <c:pt idx="5">
                  <c:v>8.2530000000000001</c:v>
                </c:pt>
                <c:pt idx="6">
                  <c:v>8.0830000000000002</c:v>
                </c:pt>
                <c:pt idx="7">
                  <c:v>8.1720000000000006</c:v>
                </c:pt>
                <c:pt idx="8">
                  <c:v>8.0190000000000001</c:v>
                </c:pt>
                <c:pt idx="9">
                  <c:v>7.8029999999999999</c:v>
                </c:pt>
                <c:pt idx="10">
                  <c:v>7.3319999999999999</c:v>
                </c:pt>
                <c:pt idx="11">
                  <c:v>6.8470000000000004</c:v>
                </c:pt>
                <c:pt idx="12">
                  <c:v>6.5670000000000002</c:v>
                </c:pt>
                <c:pt idx="13">
                  <c:v>6.66</c:v>
                </c:pt>
                <c:pt idx="14">
                  <c:v>7.1740000000000004</c:v>
                </c:pt>
                <c:pt idx="15">
                  <c:v>7.2130000000000001</c:v>
                </c:pt>
                <c:pt idx="16">
                  <c:v>7.3259999999999996</c:v>
                </c:pt>
                <c:pt idx="17">
                  <c:v>7.5359999999999996</c:v>
                </c:pt>
                <c:pt idx="18">
                  <c:v>7.8680000000000003</c:v>
                </c:pt>
                <c:pt idx="19">
                  <c:v>8.3940000000000001</c:v>
                </c:pt>
                <c:pt idx="20">
                  <c:v>8.5670000000000002</c:v>
                </c:pt>
                <c:pt idx="21">
                  <c:v>8.2840000000000007</c:v>
                </c:pt>
                <c:pt idx="22">
                  <c:v>8.0519999999999996</c:v>
                </c:pt>
                <c:pt idx="23">
                  <c:v>8.2029999999999994</c:v>
                </c:pt>
                <c:pt idx="24">
                  <c:v>8.8290000000000006</c:v>
                </c:pt>
                <c:pt idx="25">
                  <c:v>8.6359999999999992</c:v>
                </c:pt>
                <c:pt idx="26">
                  <c:v>8.7769999999999992</c:v>
                </c:pt>
                <c:pt idx="27">
                  <c:v>8.7349999999999994</c:v>
                </c:pt>
                <c:pt idx="28">
                  <c:v>8.6660000000000004</c:v>
                </c:pt>
                <c:pt idx="29">
                  <c:v>8.9309999999999992</c:v>
                </c:pt>
                <c:pt idx="30">
                  <c:v>8.9564789999999999</c:v>
                </c:pt>
                <c:pt idx="31">
                  <c:v>8.4838769999999997</c:v>
                </c:pt>
                <c:pt idx="32">
                  <c:v>8.5551069999999996</c:v>
                </c:pt>
                <c:pt idx="33">
                  <c:v>8.4521200000000007</c:v>
                </c:pt>
                <c:pt idx="34">
                  <c:v>8.4507360000000009</c:v>
                </c:pt>
                <c:pt idx="35">
                  <c:v>8.4901160000000004</c:v>
                </c:pt>
                <c:pt idx="36">
                  <c:v>7.9301319999999995</c:v>
                </c:pt>
                <c:pt idx="37">
                  <c:v>8.1062139999999996</c:v>
                </c:pt>
                <c:pt idx="38">
                  <c:v>8.6971830000000008</c:v>
                </c:pt>
                <c:pt idx="39">
                  <c:v>9.0579619999999998</c:v>
                </c:pt>
                <c:pt idx="40">
                  <c:v>9.4034429999999993</c:v>
                </c:pt>
                <c:pt idx="41">
                  <c:v>9.5046929999999996</c:v>
                </c:pt>
                <c:pt idx="42">
                  <c:v>9.3869410000000002</c:v>
                </c:pt>
                <c:pt idx="43">
                  <c:v>9.4270560000000003</c:v>
                </c:pt>
                <c:pt idx="44">
                  <c:v>9.6037459999999992</c:v>
                </c:pt>
                <c:pt idx="45">
                  <c:v>9.7083370000000002</c:v>
                </c:pt>
                <c:pt idx="46">
                  <c:v>10.046406000000001</c:v>
                </c:pt>
                <c:pt idx="47">
                  <c:v>10.270588999999999</c:v>
                </c:pt>
                <c:pt idx="48">
                  <c:v>10.597931000000001</c:v>
                </c:pt>
                <c:pt idx="49">
                  <c:v>10.257888999999999</c:v>
                </c:pt>
                <c:pt idx="50">
                  <c:v>10.172352</c:v>
                </c:pt>
                <c:pt idx="51">
                  <c:v>10.361769000000001</c:v>
                </c:pt>
                <c:pt idx="52">
                  <c:v>10.516121999999999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446080"/>
        <c:axId val="110448000"/>
      </c:scatterChart>
      <c:valAx>
        <c:axId val="110446080"/>
        <c:scaling>
          <c:orientation val="minMax"/>
          <c:max val="2020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APTA</a:t>
                </a:r>
              </a:p>
            </c:rich>
          </c:tx>
          <c:layout>
            <c:manualLayout>
              <c:xMode val="edge"/>
              <c:yMode val="edge"/>
              <c:x val="0.44210156272998186"/>
              <c:y val="0.934235909289006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48000"/>
        <c:crosses val="autoZero"/>
        <c:crossBetween val="midCat"/>
      </c:valAx>
      <c:valAx>
        <c:axId val="110448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04460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Miles Traveled by Cars, Trucks, and Motorcycles in the United States, 1960-2011</a:t>
            </a:r>
          </a:p>
        </c:rich>
      </c:tx>
      <c:layout>
        <c:manualLayout>
          <c:xMode val="edge"/>
          <c:yMode val="edge"/>
          <c:x val="0.15177591381827679"/>
          <c:y val="2.44980886093300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51675996585229"/>
          <c:y val="0.12250161186331399"/>
          <c:w val="0.83306902177224407"/>
          <c:h val="0.74661960091772528"/>
        </c:manualLayout>
      </c:layout>
      <c:scatterChart>
        <c:scatterStyle val="lineMarker"/>
        <c:varyColors val="0"/>
        <c:ser>
          <c:idx val="0"/>
          <c:order val="0"/>
          <c:tx>
            <c:v>Total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Lit>
              <c:formatCode>General</c:formatCode>
              <c:ptCount val="28"/>
              <c:pt idx="0">
                <c:v>1960</c:v>
              </c:pt>
              <c:pt idx="1">
                <c:v>1965</c:v>
              </c:pt>
              <c:pt idx="2">
                <c:v>1970</c:v>
              </c:pt>
              <c:pt idx="3">
                <c:v>1975</c:v>
              </c:pt>
              <c:pt idx="4">
                <c:v>1980</c:v>
              </c:pt>
              <c:pt idx="5">
                <c:v>1985</c:v>
              </c:pt>
              <c:pt idx="6">
                <c:v>1990</c:v>
              </c:pt>
              <c:pt idx="7">
                <c:v>1991</c:v>
              </c:pt>
              <c:pt idx="8">
                <c:v>1992</c:v>
              </c:pt>
              <c:pt idx="9">
                <c:v>1993</c:v>
              </c:pt>
              <c:pt idx="10">
                <c:v>1994</c:v>
              </c:pt>
              <c:pt idx="11">
                <c:v>1995</c:v>
              </c:pt>
              <c:pt idx="12">
                <c:v>1996</c:v>
              </c:pt>
              <c:pt idx="13">
                <c:v>1997</c:v>
              </c:pt>
              <c:pt idx="14">
                <c:v>1998</c:v>
              </c:pt>
              <c:pt idx="15">
                <c:v>1999</c:v>
              </c:pt>
              <c:pt idx="16">
                <c:v>2000</c:v>
              </c:pt>
              <c:pt idx="17">
                <c:v>2001</c:v>
              </c:pt>
              <c:pt idx="18">
                <c:v>2002</c:v>
              </c:pt>
              <c:pt idx="19">
                <c:v>2003</c:v>
              </c:pt>
              <c:pt idx="20">
                <c:v>2004</c:v>
              </c:pt>
              <c:pt idx="21">
                <c:v>2005</c:v>
              </c:pt>
              <c:pt idx="22">
                <c:v>2006</c:v>
              </c:pt>
              <c:pt idx="23">
                <c:v>2007</c:v>
              </c:pt>
              <c:pt idx="24">
                <c:v>2008</c:v>
              </c:pt>
              <c:pt idx="25">
                <c:v>2009</c:v>
              </c:pt>
              <c:pt idx="26">
                <c:v>2010</c:v>
              </c:pt>
              <c:pt idx="27">
                <c:v>2011</c:v>
              </c:pt>
            </c:numLit>
          </c:xVal>
          <c:yVal>
            <c:numLit>
              <c:formatCode>#,##0</c:formatCode>
              <c:ptCount val="28"/>
              <c:pt idx="0">
                <c:v>714.41700000000003</c:v>
              </c:pt>
              <c:pt idx="1">
                <c:v>883.13</c:v>
              </c:pt>
              <c:pt idx="2">
                <c:v>1105.18</c:v>
              </c:pt>
              <c:pt idx="3">
                <c:v>1321.6089999999999</c:v>
              </c:pt>
              <c:pt idx="4">
                <c:v>1521.2360000000001</c:v>
              </c:pt>
              <c:pt idx="5">
                <c:v>1770.3489999999999</c:v>
              </c:pt>
              <c:pt idx="6">
                <c:v>2138.636</c:v>
              </c:pt>
              <c:pt idx="7">
                <c:v>2166.3000000000002</c:v>
              </c:pt>
              <c:pt idx="8">
                <c:v>2241.373</c:v>
              </c:pt>
              <c:pt idx="9">
                <c:v>2290.2530000000002</c:v>
              </c:pt>
              <c:pt idx="10">
                <c:v>2351.1790000000001</c:v>
              </c:pt>
              <c:pt idx="11">
                <c:v>2416.2759999999998</c:v>
              </c:pt>
              <c:pt idx="12">
                <c:v>2479.2849999999999</c:v>
              </c:pt>
              <c:pt idx="13">
                <c:v>2554.8530000000001</c:v>
              </c:pt>
              <c:pt idx="14">
                <c:v>2624.5149999999999</c:v>
              </c:pt>
              <c:pt idx="15">
                <c:v>2683.3939999999998</c:v>
              </c:pt>
              <c:pt idx="16">
                <c:v>2739.335</c:v>
              </c:pt>
              <c:pt idx="17">
                <c:v>2788.5403464204428</c:v>
              </c:pt>
              <c:pt idx="18">
                <c:v>2848.663</c:v>
              </c:pt>
              <c:pt idx="19">
                <c:v>2883.4393696912871</c:v>
              </c:pt>
              <c:pt idx="20">
                <c:v>2957.9871090465072</c:v>
              </c:pt>
              <c:pt idx="21">
                <c:v>2982.4497086219671</c:v>
              </c:pt>
              <c:pt idx="22">
                <c:v>3007.58768230959</c:v>
              </c:pt>
              <c:pt idx="23">
                <c:v>3016.6083185728444</c:v>
              </c:pt>
              <c:pt idx="24">
                <c:v>2961.7045425003744</c:v>
              </c:pt>
              <c:pt idx="25">
                <c:v>2942.3760467679558</c:v>
              </c:pt>
              <c:pt idx="26">
                <c:v>2952.7057756108888</c:v>
              </c:pt>
              <c:pt idx="27">
                <c:v>2932.3486323622442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69152"/>
        <c:axId val="107571072"/>
      </c:scatterChart>
      <c:valAx>
        <c:axId val="107569152"/>
        <c:scaling>
          <c:orientation val="minMax"/>
          <c:max val="2020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DOT</a:t>
                </a:r>
              </a:p>
            </c:rich>
          </c:tx>
          <c:layout>
            <c:manualLayout>
              <c:xMode val="edge"/>
              <c:yMode val="edge"/>
              <c:x val="0.4719956498096791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71072"/>
        <c:crosses val="autoZero"/>
        <c:crossBetween val="midCat"/>
      </c:valAx>
      <c:valAx>
        <c:axId val="107571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Billion</a:t>
                </a:r>
                <a:r>
                  <a:rPr lang="en-US" baseline="0"/>
                  <a:t> Vehicle-Miles Traveled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597298031851569E-2"/>
              <c:y val="0.297966525913079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5691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Fuel Ethanol Production in the United States, 1981-2012</a:t>
            </a:r>
          </a:p>
        </c:rich>
      </c:tx>
      <c:layout>
        <c:manualLayout>
          <c:xMode val="edge"/>
          <c:yMode val="edge"/>
          <c:x val="0.15280043501903209"/>
          <c:y val="4.255319148936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2495921696574"/>
          <c:y val="0.11992263056092843"/>
          <c:w val="0.81566068515497558"/>
          <c:h val="0.75435203094777559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'U.S. Ethanol'!$A$6:$A$37</c:f>
              <c:numCache>
                <c:formatCode>General</c:formatCode>
                <c:ptCount val="32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</c:numCache>
            </c:numRef>
          </c:xVal>
          <c:yVal>
            <c:numRef>
              <c:f>'U.S. Ethanol'!$B$6:$B$37</c:f>
              <c:numCache>
                <c:formatCode>#,##0</c:formatCode>
                <c:ptCount val="32"/>
                <c:pt idx="0">
                  <c:v>83.075999999999993</c:v>
                </c:pt>
                <c:pt idx="1">
                  <c:v>225.49799999999999</c:v>
                </c:pt>
                <c:pt idx="2">
                  <c:v>415.38</c:v>
                </c:pt>
                <c:pt idx="3">
                  <c:v>510.3</c:v>
                </c:pt>
                <c:pt idx="4">
                  <c:v>617.10599999999999</c:v>
                </c:pt>
                <c:pt idx="5">
                  <c:v>712.06799999999998</c:v>
                </c:pt>
                <c:pt idx="6">
                  <c:v>818.87400000000002</c:v>
                </c:pt>
                <c:pt idx="7">
                  <c:v>830.76</c:v>
                </c:pt>
                <c:pt idx="8">
                  <c:v>842.60400000000004</c:v>
                </c:pt>
                <c:pt idx="9">
                  <c:v>747.68399999999997</c:v>
                </c:pt>
                <c:pt idx="10">
                  <c:v>866.33399999999995</c:v>
                </c:pt>
                <c:pt idx="11">
                  <c:v>1082.6759999999999</c:v>
                </c:pt>
                <c:pt idx="12">
                  <c:v>1154.328</c:v>
                </c:pt>
                <c:pt idx="13">
                  <c:v>1288.9380000000001</c:v>
                </c:pt>
                <c:pt idx="14">
                  <c:v>1357.65</c:v>
                </c:pt>
                <c:pt idx="15">
                  <c:v>973.476</c:v>
                </c:pt>
                <c:pt idx="16">
                  <c:v>1288.308</c:v>
                </c:pt>
                <c:pt idx="17">
                  <c:v>1405.0260000000001</c:v>
                </c:pt>
                <c:pt idx="18">
                  <c:v>1465.002</c:v>
                </c:pt>
                <c:pt idx="19">
                  <c:v>1622.3340000000001</c:v>
                </c:pt>
                <c:pt idx="20">
                  <c:v>1765.1759999999999</c:v>
                </c:pt>
                <c:pt idx="21">
                  <c:v>2140.152</c:v>
                </c:pt>
                <c:pt idx="22">
                  <c:v>2804.424</c:v>
                </c:pt>
                <c:pt idx="23">
                  <c:v>3402.3780000000002</c:v>
                </c:pt>
                <c:pt idx="24">
                  <c:v>3904.3620000000001</c:v>
                </c:pt>
                <c:pt idx="25">
                  <c:v>4884.348</c:v>
                </c:pt>
                <c:pt idx="26">
                  <c:v>6521.0460000000003</c:v>
                </c:pt>
                <c:pt idx="27">
                  <c:v>9308.7540000000008</c:v>
                </c:pt>
                <c:pt idx="28">
                  <c:v>10937.808000000001</c:v>
                </c:pt>
                <c:pt idx="29">
                  <c:v>13297.914000000001</c:v>
                </c:pt>
                <c:pt idx="30">
                  <c:v>13929.132</c:v>
                </c:pt>
                <c:pt idx="31">
                  <c:v>13299.93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609024"/>
        <c:axId val="78611200"/>
      </c:scatterChart>
      <c:valAx>
        <c:axId val="78609024"/>
        <c:scaling>
          <c:orientation val="minMax"/>
          <c:max val="2020"/>
          <c:min val="198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EIA</a:t>
                </a:r>
              </a:p>
            </c:rich>
          </c:tx>
          <c:layout>
            <c:manualLayout>
              <c:xMode val="edge"/>
              <c:yMode val="edge"/>
              <c:x val="0.456226209896683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11200"/>
        <c:crosses val="autoZero"/>
        <c:crossBetween val="midCat"/>
      </c:valAx>
      <c:valAx>
        <c:axId val="78611200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Million Gallons</a:t>
                </a:r>
              </a:p>
            </c:rich>
          </c:tx>
          <c:layout>
            <c:manualLayout>
              <c:xMode val="edge"/>
              <c:yMode val="edge"/>
              <c:x val="2.2294725394235999E-2"/>
              <c:y val="0.3462282398452611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609024"/>
        <c:crosses val="autoZero"/>
        <c:crossBetween val="midCat"/>
        <c:majorUnit val="3000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published="0"/>
  <sheetViews>
    <sheetView workbookViewId="0"/>
  </sheetViews>
  <pageMargins left="1" right="1" top="1" bottom="4.5" header="0.3" footer="0.3"/>
  <pageSetup orientation="portrait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0.96236</cdr:x>
      <cdr:y>0.25895</cdr:y>
    </cdr:from>
    <cdr:to>
      <cdr:x>0.99511</cdr:x>
      <cdr:y>0.80045</cdr:y>
    </cdr:to>
    <cdr:sp macro="" textlink="">
      <cdr:nvSpPr>
        <cdr:cNvPr id="56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028" y="1275180"/>
          <a:ext cx="191222" cy="2666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</a:t>
          </a:r>
          <a:r>
            <a:rPr lang="en-US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.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</a:t>
          </a:r>
        </a:p>
      </cdr:txBody>
    </cdr:sp>
  </cdr:relSizeAnchor>
  <cdr:relSizeAnchor xmlns:cdr="http://schemas.openxmlformats.org/drawingml/2006/chartDrawing">
    <cdr:from>
      <cdr:x>0.49425</cdr:x>
      <cdr:y>0.8005</cdr:y>
    </cdr:from>
    <cdr:to>
      <cdr:x>0.9575</cdr:x>
      <cdr:y>0.8705</cdr:y>
    </cdr:to>
    <cdr:sp macro="" textlink="">
      <cdr:nvSpPr>
        <cdr:cNvPr id="56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5839" y="3942002"/>
          <a:ext cx="2704836" cy="3447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dashed lines indicate time periods for which data are available only every other year.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0.36302</cdr:x>
      <cdr:y>0.94932</cdr:y>
    </cdr:from>
    <cdr:to>
      <cdr:x>0.68717</cdr:x>
      <cdr:y>0.98301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9596" y="4674834"/>
          <a:ext cx="1892698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Arial"/>
              <a:ea typeface="Arial"/>
              <a:cs typeface="Arial"/>
            </a:rPr>
            <a:t>Source: EPI from FHWA, UNPop</a:t>
          </a:r>
        </a:p>
      </cdr:txBody>
    </cdr:sp>
  </cdr:relSizeAnchor>
  <cdr:relSizeAnchor xmlns:cdr="http://schemas.openxmlformats.org/drawingml/2006/chartDrawing">
    <cdr:from>
      <cdr:x>0.95923</cdr:x>
      <cdr:y>0.29981</cdr:y>
    </cdr:from>
    <cdr:to>
      <cdr:x>1</cdr:x>
      <cdr:y>0.88781</cdr:y>
    </cdr:to>
    <cdr:sp macro="" textlink="">
      <cdr:nvSpPr>
        <cdr:cNvPr id="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776" y="1476375"/>
          <a:ext cx="238049" cy="2895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0.94463</cdr:x>
      <cdr:y>0.31528</cdr:y>
    </cdr:from>
    <cdr:to>
      <cdr:x>0.9854</cdr:x>
      <cdr:y>0.85605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5557" y="1552553"/>
          <a:ext cx="238049" cy="2662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0.96139</cdr:x>
      <cdr:y>0.12831</cdr:y>
    </cdr:from>
    <cdr:to>
      <cdr:x>0.99539</cdr:x>
      <cdr:y>0.84706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3380" y="631841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0.95747</cdr:x>
      <cdr:y>0.0852</cdr:y>
    </cdr:from>
    <cdr:to>
      <cdr:x>0.98672</cdr:x>
      <cdr:y>0.8222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0527" y="419545"/>
          <a:ext cx="170786" cy="3629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0" tIns="45720" rIns="0" bIns="45720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  <a:endParaRPr lang="en-US"/>
        </a:p>
      </cdr:txBody>
    </cdr:sp>
  </cdr:relSizeAnchor>
  <cdr:relSizeAnchor xmlns:cdr="http://schemas.openxmlformats.org/drawingml/2006/chartDrawing">
    <cdr:from>
      <cdr:x>0.16204</cdr:x>
      <cdr:y>0.15152</cdr:y>
    </cdr:from>
    <cdr:to>
      <cdr:x>0.51604</cdr:x>
      <cdr:y>0.19987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946150" y="746125"/>
          <a:ext cx="20669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 sz="1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0.96139</cdr:x>
      <cdr:y>0.12831</cdr:y>
    </cdr:from>
    <cdr:to>
      <cdr:x>0.99539</cdr:x>
      <cdr:y>0.84706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3380" y="631841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0.45405</cdr:x>
      <cdr:y>0.82657</cdr:y>
    </cdr:from>
    <cdr:to>
      <cdr:x>0.99728</cdr:x>
      <cdr:y>0.87686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651144" y="4070359"/>
          <a:ext cx="3171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i="1">
              <a:latin typeface="Arial" pitchFamily="34" charset="0"/>
              <a:cs typeface="Arial" pitchFamily="34" charset="0"/>
            </a:rPr>
            <a:t>Note: This includes</a:t>
          </a:r>
          <a:r>
            <a:rPr lang="en-US" sz="1000" i="1" baseline="0">
              <a:latin typeface="Arial" pitchFamily="34" charset="0"/>
              <a:cs typeface="Arial" pitchFamily="34" charset="0"/>
            </a:rPr>
            <a:t> ethanol and other oxygenates.</a:t>
          </a:r>
          <a:endParaRPr lang="en-US" sz="10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0.55462</cdr:x>
      <cdr:y>0.4957</cdr:y>
    </cdr:from>
    <cdr:to>
      <cdr:x>0.85437</cdr:x>
      <cdr:y>0.52995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349" y="2441037"/>
          <a:ext cx="1750188" cy="1686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Fuel Ethanol</a:t>
          </a:r>
        </a:p>
      </cdr:txBody>
    </cdr:sp>
  </cdr:relSizeAnchor>
  <cdr:relSizeAnchor xmlns:cdr="http://schemas.openxmlformats.org/drawingml/2006/chartDrawing">
    <cdr:from>
      <cdr:x>0.35611</cdr:x>
      <cdr:y>0.25576</cdr:y>
    </cdr:from>
    <cdr:to>
      <cdr:x>0.65586</cdr:x>
      <cdr:y>0.29001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9068" y="1261034"/>
          <a:ext cx="1750020" cy="168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Feedgrain</a:t>
          </a:r>
        </a:p>
      </cdr:txBody>
    </cdr:sp>
  </cdr:relSizeAnchor>
  <cdr:relSizeAnchor xmlns:cdr="http://schemas.openxmlformats.org/drawingml/2006/chartDrawing">
    <cdr:from>
      <cdr:x>0.95923</cdr:x>
      <cdr:y>0.27113</cdr:y>
    </cdr:from>
    <cdr:to>
      <cdr:x>1</cdr:x>
      <cdr:y>0.8119</cdr:y>
    </cdr:to>
    <cdr:sp macro="" textlink="">
      <cdr:nvSpPr>
        <cdr:cNvPr id="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776" y="1335159"/>
          <a:ext cx="238049" cy="2662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  <cdr:relSizeAnchor xmlns:cdr="http://schemas.openxmlformats.org/drawingml/2006/chartDrawing">
    <cdr:from>
      <cdr:x>0.67415</cdr:x>
      <cdr:y>0.71244</cdr:y>
    </cdr:from>
    <cdr:to>
      <cdr:x>0.9739</cdr:x>
      <cdr:y>0.74669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6237" y="3508357"/>
          <a:ext cx="1750188" cy="1686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Exports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0.96139</cdr:x>
      <cdr:y>0.12831</cdr:y>
    </cdr:from>
    <cdr:to>
      <cdr:x>0.99539</cdr:x>
      <cdr:y>0.84706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3380" y="631841"/>
          <a:ext cx="198520" cy="35394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Earth Policy Institute - www.earth-policy.org                                  </a:t>
          </a:r>
        </a:p>
      </cdr:txBody>
    </cdr:sp>
  </cdr:relSizeAnchor>
  <cdr:relSizeAnchor xmlns:cdr="http://schemas.openxmlformats.org/drawingml/2006/chartDrawing">
    <cdr:from>
      <cdr:x>0.45351</cdr:x>
      <cdr:y>0.81818</cdr:y>
    </cdr:from>
    <cdr:to>
      <cdr:x>0.99674</cdr:x>
      <cdr:y>0.86847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647949" y="4029075"/>
          <a:ext cx="3171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 i="1">
              <a:latin typeface="Arial" pitchFamily="34" charset="0"/>
              <a:cs typeface="Arial" pitchFamily="34" charset="0"/>
            </a:rPr>
            <a:t>Note: This includes</a:t>
          </a:r>
          <a:r>
            <a:rPr lang="en-US" sz="1000" i="1" baseline="0">
              <a:latin typeface="Arial" pitchFamily="34" charset="0"/>
              <a:cs typeface="Arial" pitchFamily="34" charset="0"/>
            </a:rPr>
            <a:t> ethanol and other oxygenates.</a:t>
          </a:r>
          <a:endParaRPr lang="en-US" sz="1000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0.95688</cdr:x>
      <cdr:y>0.32882</cdr:y>
    </cdr:from>
    <cdr:to>
      <cdr:x>0.99765</cdr:x>
      <cdr:y>0.88201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7055" y="1619250"/>
          <a:ext cx="238049" cy="2724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0.95688</cdr:x>
      <cdr:y>0.32495</cdr:y>
    </cdr:from>
    <cdr:to>
      <cdr:x>0.99765</cdr:x>
      <cdr:y>0.87621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7055" y="1600200"/>
          <a:ext cx="238049" cy="2714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mate%20and%20Weather\CO2%20&amp;%20GHG%20emissions%20data\EIA%20Short%20Term%20Energy%20Outlook%20Data%20(Dec%202009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BC%20R2K\Disk%201\WPP2000_Excel_Files\DB02_Stock_Indicators\WPP2000_DB2_F1_TOTAL_POPULATION_BOTH_SEX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Publications\Indicators\02-Economy\2006%20Econ%20Indicator\2006%20Econ%20Indicator%20DATA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Contents"/>
      <sheetName val="1tab"/>
      <sheetName val="2tab"/>
      <sheetName val="3atab"/>
      <sheetName val="3btab"/>
      <sheetName val="3ctab"/>
      <sheetName val="3dtab"/>
      <sheetName val="4atab"/>
      <sheetName val="4btab"/>
      <sheetName val="4ctab"/>
      <sheetName val="4dtab"/>
      <sheetName val="4etab"/>
      <sheetName val="5atab"/>
      <sheetName val="5btab"/>
      <sheetName val="5ctab"/>
      <sheetName val="6tab"/>
      <sheetName val="7atab"/>
      <sheetName val="7btab"/>
      <sheetName val="7ctab"/>
      <sheetName val="7dtab"/>
      <sheetName val="7etab"/>
      <sheetName val="8tab"/>
      <sheetName val="9atab"/>
      <sheetName val="9btab"/>
      <sheetName val="9c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S"/>
      <sheetName val="LOW"/>
      <sheetName val="MEDIUM"/>
      <sheetName val="HIGH"/>
      <sheetName val="CONSTAN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arth-policy.org/" TargetMode="External"/><Relationship Id="rId1" Type="http://schemas.openxmlformats.org/officeDocument/2006/relationships/hyperlink" Target="http://www.earth-policy.org/data_highlights/2013/highlights3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showGridLines="0" tabSelected="1" workbookViewId="0"/>
  </sheetViews>
  <sheetFormatPr defaultRowHeight="12.75"/>
  <cols>
    <col min="1" max="1" width="88.5703125" style="131" bestFit="1" customWidth="1"/>
    <col min="2" max="16384" width="9.140625" style="131"/>
  </cols>
  <sheetData>
    <row r="1" spans="1:1">
      <c r="A1" s="134" t="s">
        <v>45</v>
      </c>
    </row>
    <row r="2" spans="1:1">
      <c r="A2" s="134" t="s">
        <v>46</v>
      </c>
    </row>
    <row r="3" spans="1:1">
      <c r="A3" s="135" t="s">
        <v>44</v>
      </c>
    </row>
    <row r="4" spans="1:1" ht="13.5" customHeight="1"/>
    <row r="5" spans="1:1">
      <c r="A5" s="47" t="s">
        <v>20</v>
      </c>
    </row>
    <row r="6" spans="1:1">
      <c r="A6" s="131" t="s">
        <v>15</v>
      </c>
    </row>
    <row r="7" spans="1:1">
      <c r="A7" s="131" t="s">
        <v>36</v>
      </c>
    </row>
    <row r="9" spans="1:1">
      <c r="A9" s="47" t="s">
        <v>38</v>
      </c>
    </row>
    <row r="10" spans="1:1" s="132" customFormat="1">
      <c r="A10" s="133" t="s">
        <v>41</v>
      </c>
    </row>
    <row r="11" spans="1:1">
      <c r="A11" s="131" t="s">
        <v>42</v>
      </c>
    </row>
    <row r="13" spans="1:1">
      <c r="A13" s="47" t="s">
        <v>14</v>
      </c>
    </row>
    <row r="14" spans="1:1">
      <c r="A14" s="47"/>
    </row>
    <row r="15" spans="1:1">
      <c r="A15" s="47" t="s">
        <v>24</v>
      </c>
    </row>
    <row r="16" spans="1:1">
      <c r="A16" s="131" t="s">
        <v>37</v>
      </c>
    </row>
    <row r="18" spans="1:2">
      <c r="A18" s="149" t="s">
        <v>57</v>
      </c>
    </row>
    <row r="19" spans="1:2">
      <c r="A19" s="131" t="s">
        <v>48</v>
      </c>
    </row>
    <row r="21" spans="1:2">
      <c r="A21" s="47" t="s">
        <v>29</v>
      </c>
    </row>
    <row r="22" spans="1:2">
      <c r="A22" s="131" t="s">
        <v>43</v>
      </c>
    </row>
    <row r="24" spans="1:2">
      <c r="A24" s="47" t="s">
        <v>28</v>
      </c>
    </row>
    <row r="25" spans="1:2" s="132" customFormat="1">
      <c r="A25" s="133" t="s">
        <v>40</v>
      </c>
    </row>
    <row r="26" spans="1:2">
      <c r="A26" s="47"/>
    </row>
    <row r="27" spans="1:2">
      <c r="A27" s="47" t="s">
        <v>32</v>
      </c>
      <c r="B27" s="49"/>
    </row>
    <row r="28" spans="1:2">
      <c r="A28" s="131" t="s">
        <v>34</v>
      </c>
      <c r="B28" s="49"/>
    </row>
    <row r="29" spans="1:2">
      <c r="B29" s="49"/>
    </row>
    <row r="30" spans="1:2">
      <c r="A30" s="47" t="s">
        <v>22</v>
      </c>
      <c r="B30" s="49"/>
    </row>
    <row r="31" spans="1:2">
      <c r="A31" s="131" t="s">
        <v>35</v>
      </c>
      <c r="B31" s="49"/>
    </row>
    <row r="34" spans="1:1">
      <c r="A34" s="136" t="s">
        <v>47</v>
      </c>
    </row>
  </sheetData>
  <hyperlinks>
    <hyperlink ref="A27" location="'U.S. Ethanol'!A1" display="Fuel Ethanol Production in the United States, 1978-2012"/>
    <hyperlink ref="A5" location="'U.S. Gasoline'!A1" display="U.S. Motor Gasoline Consumption, 1950-2011, with Projection for 2012"/>
    <hyperlink ref="A15" location="'U.S. Sales'!A1" display="U.S. Vehicle Sales, 1931-2011"/>
    <hyperlink ref="A13" location="RegistScrap!A1" display="U.S. Vehicle Registrations and Scrappage, 2001-2011"/>
    <hyperlink ref="A30" location="'USCorn Exports &amp; Ethanol'!A1" display="U.S. Corn Production and Use for Feedgrain, Fuel Ethanol, and Exports, 1980-2012"/>
    <hyperlink ref="A24" location="VMT!A1" display="Miles Traveled by Cars, Trucks, and Motorcycles in the United States, 1960-2011"/>
    <hyperlink ref="A9" location="'Vehicle Registrations'!A1" display="Vehicle Registrations in the United States, 1925-2011"/>
    <hyperlink ref="A21" location="Transit!A1" display="Public Transit Trips in the United States, 1960-2012"/>
    <hyperlink ref="A3" r:id="rId1" display="http://www.earth-policy.org/data_highlights/2013/highlights37"/>
    <hyperlink ref="A34" r:id="rId2"/>
    <hyperlink ref="A18" location="'Teen Drivers'!A1" display="Share of Drivers Aged 19 or Younger in the United States, 1963-2011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J56"/>
  <sheetViews>
    <sheetView zoomScaleNormal="100" zoomScaleSheetLayoutView="100" workbookViewId="0"/>
  </sheetViews>
  <sheetFormatPr defaultColWidth="8.85546875" defaultRowHeight="12.75"/>
  <cols>
    <col min="1" max="1" width="8.85546875" style="56"/>
    <col min="2" max="2" width="17.85546875" style="57" customWidth="1"/>
    <col min="3" max="3" width="14.85546875" style="57" customWidth="1"/>
    <col min="4" max="4" width="18.140625" style="57" customWidth="1"/>
    <col min="5" max="5" width="15" style="57" customWidth="1"/>
    <col min="6" max="6" width="10.42578125" style="52" customWidth="1"/>
    <col min="7" max="16384" width="8.85546875" style="52"/>
  </cols>
  <sheetData>
    <row r="1" spans="1:10" ht="12.75" customHeight="1">
      <c r="A1" s="91" t="s">
        <v>22</v>
      </c>
      <c r="B1" s="50"/>
      <c r="C1" s="50"/>
      <c r="D1" s="50"/>
      <c r="E1" s="50"/>
      <c r="F1" s="51"/>
      <c r="G1" s="51"/>
    </row>
    <row r="3" spans="1:10">
      <c r="A3" s="53" t="s">
        <v>0</v>
      </c>
      <c r="B3" s="54" t="s">
        <v>2</v>
      </c>
      <c r="C3" s="55" t="s">
        <v>16</v>
      </c>
      <c r="D3" s="55" t="s">
        <v>17</v>
      </c>
      <c r="E3" s="55" t="s">
        <v>18</v>
      </c>
    </row>
    <row r="4" spans="1:10">
      <c r="B4" s="186" t="s">
        <v>1</v>
      </c>
      <c r="C4" s="186"/>
      <c r="D4" s="186"/>
      <c r="E4" s="186"/>
    </row>
    <row r="5" spans="1:10">
      <c r="I5" s="58"/>
      <c r="J5" s="58"/>
    </row>
    <row r="6" spans="1:10" ht="12.75" customHeight="1">
      <c r="A6" s="56">
        <v>1980</v>
      </c>
      <c r="B6" s="86">
        <v>168.648</v>
      </c>
      <c r="C6" s="89">
        <v>107.501</v>
      </c>
      <c r="D6" s="85">
        <v>0.88903500000000002</v>
      </c>
      <c r="E6" s="89">
        <v>60.737000000000002</v>
      </c>
      <c r="I6" s="58"/>
      <c r="J6" s="58"/>
    </row>
    <row r="7" spans="1:10">
      <c r="A7" s="56">
        <v>1981</v>
      </c>
      <c r="B7" s="86">
        <v>206.22300000000001</v>
      </c>
      <c r="C7" s="89">
        <v>107.816</v>
      </c>
      <c r="D7" s="85">
        <v>2.1844860000000001</v>
      </c>
      <c r="E7" s="89">
        <v>50.72</v>
      </c>
      <c r="I7" s="58"/>
      <c r="J7" s="58"/>
    </row>
    <row r="8" spans="1:10">
      <c r="A8" s="56">
        <v>1982</v>
      </c>
      <c r="B8" s="86">
        <v>209.18100000000001</v>
      </c>
      <c r="C8" s="89">
        <v>116.166</v>
      </c>
      <c r="D8" s="85">
        <v>3.5561400000000001</v>
      </c>
      <c r="E8" s="89">
        <v>46.264000000000003</v>
      </c>
      <c r="I8" s="58"/>
      <c r="J8" s="58"/>
    </row>
    <row r="9" spans="1:10">
      <c r="A9" s="56">
        <v>1983</v>
      </c>
      <c r="B9" s="86">
        <v>106.03100000000001</v>
      </c>
      <c r="C9" s="89">
        <v>98.462000000000003</v>
      </c>
      <c r="D9" s="85">
        <v>4.0641600000000002</v>
      </c>
      <c r="E9" s="89">
        <v>47.917000000000002</v>
      </c>
      <c r="I9" s="58"/>
      <c r="J9" s="58"/>
    </row>
    <row r="10" spans="1:10">
      <c r="A10" s="56">
        <v>1984</v>
      </c>
      <c r="B10" s="86">
        <v>194.881</v>
      </c>
      <c r="C10" s="89">
        <v>104.51300000000001</v>
      </c>
      <c r="D10" s="85">
        <v>5.8930319999999998</v>
      </c>
      <c r="E10" s="89">
        <v>46.999000000000002</v>
      </c>
      <c r="I10" s="58"/>
      <c r="J10" s="58"/>
    </row>
    <row r="11" spans="1:10">
      <c r="A11" s="56">
        <v>1985</v>
      </c>
      <c r="B11" s="86">
        <v>225.447</v>
      </c>
      <c r="C11" s="89">
        <v>104.505</v>
      </c>
      <c r="D11" s="85">
        <v>6.8836709999999997</v>
      </c>
      <c r="E11" s="89">
        <v>31.175999999999998</v>
      </c>
      <c r="I11" s="58"/>
      <c r="J11" s="58"/>
    </row>
    <row r="12" spans="1:10">
      <c r="A12" s="56">
        <v>1986</v>
      </c>
      <c r="B12" s="86">
        <v>208.94399999999999</v>
      </c>
      <c r="C12" s="89">
        <v>118.35599999999999</v>
      </c>
      <c r="D12" s="85">
        <v>7.3660867920000008</v>
      </c>
      <c r="E12" s="89">
        <v>37.911000000000001</v>
      </c>
      <c r="I12" s="58"/>
      <c r="J12" s="58"/>
    </row>
    <row r="13" spans="1:10">
      <c r="A13" s="56">
        <v>1987</v>
      </c>
      <c r="B13" s="86">
        <v>181.143</v>
      </c>
      <c r="C13" s="89">
        <v>121.652</v>
      </c>
      <c r="D13" s="85">
        <v>7.0905875460000001</v>
      </c>
      <c r="E13" s="89">
        <v>43.598999999999997</v>
      </c>
      <c r="I13" s="58"/>
      <c r="J13" s="58"/>
    </row>
    <row r="14" spans="1:10">
      <c r="A14" s="56">
        <v>1988</v>
      </c>
      <c r="B14" s="86">
        <v>125.194</v>
      </c>
      <c r="C14" s="89">
        <v>99.926000000000002</v>
      </c>
      <c r="D14" s="85">
        <v>7.301390445</v>
      </c>
      <c r="E14" s="89">
        <v>51.524999999999999</v>
      </c>
      <c r="I14" s="58"/>
      <c r="J14" s="58"/>
    </row>
    <row r="15" spans="1:10">
      <c r="A15" s="56">
        <v>1989</v>
      </c>
      <c r="B15" s="86">
        <v>191.32</v>
      </c>
      <c r="C15" s="89">
        <v>111.32</v>
      </c>
      <c r="D15" s="85">
        <v>8.1650498460000005</v>
      </c>
      <c r="E15" s="89">
        <v>60.131999999999998</v>
      </c>
      <c r="I15" s="58"/>
      <c r="J15" s="58"/>
    </row>
    <row r="16" spans="1:10">
      <c r="A16" s="56">
        <v>1990</v>
      </c>
      <c r="B16" s="86">
        <v>201.53399999999999</v>
      </c>
      <c r="C16" s="89">
        <v>117.072</v>
      </c>
      <c r="D16" s="85">
        <v>8.8666762679999991</v>
      </c>
      <c r="E16" s="89">
        <v>43.857999999999997</v>
      </c>
      <c r="I16" s="58"/>
      <c r="J16" s="58"/>
    </row>
    <row r="17" spans="1:10">
      <c r="A17" s="56">
        <v>1991</v>
      </c>
      <c r="B17" s="86">
        <v>189.86799999999999</v>
      </c>
      <c r="C17" s="89">
        <v>121.873</v>
      </c>
      <c r="D17" s="85">
        <v>10.116303864000001</v>
      </c>
      <c r="E17" s="89">
        <v>40.232999999999997</v>
      </c>
      <c r="I17" s="58"/>
      <c r="J17" s="58"/>
    </row>
    <row r="18" spans="1:10">
      <c r="A18" s="56">
        <v>1992</v>
      </c>
      <c r="B18" s="86">
        <v>240.71899999999999</v>
      </c>
      <c r="C18" s="89">
        <v>133.40899999999999</v>
      </c>
      <c r="D18" s="85">
        <v>10.80837951</v>
      </c>
      <c r="E18" s="89">
        <v>42.249000000000002</v>
      </c>
      <c r="I18" s="58"/>
      <c r="J18" s="58"/>
    </row>
    <row r="19" spans="1:10">
      <c r="A19" s="56">
        <v>1993</v>
      </c>
      <c r="B19" s="86">
        <v>160.98599999999999</v>
      </c>
      <c r="C19" s="89">
        <v>118.874</v>
      </c>
      <c r="D19" s="85">
        <v>11.640236859</v>
      </c>
      <c r="E19" s="89">
        <v>33.741</v>
      </c>
      <c r="I19" s="58"/>
      <c r="J19" s="58"/>
    </row>
    <row r="20" spans="1:10">
      <c r="A20" s="56">
        <v>1994</v>
      </c>
      <c r="B20" s="86">
        <v>255.29499999999999</v>
      </c>
      <c r="C20" s="89">
        <v>138.68199999999999</v>
      </c>
      <c r="D20" s="85">
        <v>13.533474993</v>
      </c>
      <c r="E20" s="89">
        <v>55.311</v>
      </c>
      <c r="I20" s="58"/>
      <c r="J20" s="58"/>
    </row>
    <row r="21" spans="1:10">
      <c r="A21" s="56">
        <v>1995</v>
      </c>
      <c r="B21" s="86">
        <v>187.97</v>
      </c>
      <c r="C21" s="89">
        <v>119.196</v>
      </c>
      <c r="D21" s="85">
        <v>10.05066768</v>
      </c>
      <c r="E21" s="89">
        <v>56.588999999999999</v>
      </c>
      <c r="I21" s="58"/>
      <c r="J21" s="58"/>
    </row>
    <row r="22" spans="1:10">
      <c r="A22" s="56">
        <v>1996</v>
      </c>
      <c r="B22" s="86">
        <v>234.518</v>
      </c>
      <c r="C22" s="89">
        <v>134.042</v>
      </c>
      <c r="D22" s="85">
        <v>10.889942121000001</v>
      </c>
      <c r="E22" s="89">
        <v>45.655000000000001</v>
      </c>
      <c r="I22" s="58"/>
      <c r="J22" s="58"/>
    </row>
    <row r="23" spans="1:10">
      <c r="A23" s="56">
        <v>1997</v>
      </c>
      <c r="B23" s="86">
        <v>233.864</v>
      </c>
      <c r="C23" s="89">
        <v>138.44800000000001</v>
      </c>
      <c r="D23" s="85">
        <v>12.388880532</v>
      </c>
      <c r="E23" s="89">
        <v>38.213999999999999</v>
      </c>
      <c r="I23" s="58"/>
      <c r="J23" s="58"/>
    </row>
    <row r="24" spans="1:10">
      <c r="A24" s="56">
        <v>1998</v>
      </c>
      <c r="B24" s="86">
        <v>247.88200000000001</v>
      </c>
      <c r="C24" s="89">
        <v>138.49700000000001</v>
      </c>
      <c r="D24" s="85">
        <v>13.153145820000001</v>
      </c>
      <c r="E24" s="89">
        <v>50.401000000000003</v>
      </c>
      <c r="I24" s="58"/>
      <c r="J24" s="58"/>
    </row>
    <row r="25" spans="1:10">
      <c r="A25" s="56">
        <v>1999</v>
      </c>
      <c r="B25" s="86">
        <v>239.54900000000001</v>
      </c>
      <c r="C25" s="89">
        <v>143.333</v>
      </c>
      <c r="D25" s="85">
        <v>14.373084727200002</v>
      </c>
      <c r="E25" s="89">
        <v>49.191000000000003</v>
      </c>
      <c r="I25" s="58"/>
      <c r="J25" s="58"/>
    </row>
    <row r="26" spans="1:10">
      <c r="A26" s="56">
        <v>2000</v>
      </c>
      <c r="B26" s="86">
        <v>251.85400000000001</v>
      </c>
      <c r="C26" s="89">
        <v>147.887</v>
      </c>
      <c r="D26" s="85">
        <v>15.998240707199999</v>
      </c>
      <c r="E26" s="89">
        <v>49.313000000000002</v>
      </c>
      <c r="I26" s="58"/>
      <c r="J26" s="58"/>
    </row>
    <row r="27" spans="1:10">
      <c r="A27" s="56">
        <v>2001</v>
      </c>
      <c r="B27" s="86">
        <v>241.37700000000001</v>
      </c>
      <c r="C27" s="89">
        <v>148.565</v>
      </c>
      <c r="D27" s="85">
        <v>17.964564161577542</v>
      </c>
      <c r="E27" s="89">
        <v>48.383000000000003</v>
      </c>
      <c r="I27" s="58"/>
      <c r="J27" s="58"/>
    </row>
    <row r="28" spans="1:10">
      <c r="A28" s="56">
        <v>2002</v>
      </c>
      <c r="B28" s="86">
        <v>227.767</v>
      </c>
      <c r="C28" s="89">
        <v>140.934</v>
      </c>
      <c r="D28" s="85">
        <v>25.286795503991009</v>
      </c>
      <c r="E28" s="89">
        <v>40.334000000000003</v>
      </c>
      <c r="I28" s="58"/>
      <c r="J28" s="58"/>
    </row>
    <row r="29" spans="1:10">
      <c r="A29" s="56">
        <v>2003</v>
      </c>
      <c r="B29" s="86">
        <v>256.22899999999998</v>
      </c>
      <c r="C29" s="89">
        <v>146.85</v>
      </c>
      <c r="D29" s="85">
        <v>29.656879821147296</v>
      </c>
      <c r="E29" s="89">
        <v>48.258000000000003</v>
      </c>
      <c r="I29" s="58"/>
      <c r="J29" s="58"/>
    </row>
    <row r="30" spans="1:10">
      <c r="A30" s="56">
        <v>2004</v>
      </c>
      <c r="B30" s="86">
        <v>299.87599999999998</v>
      </c>
      <c r="C30" s="89">
        <v>155.83799999999999</v>
      </c>
      <c r="D30" s="85">
        <v>33.610921431348302</v>
      </c>
      <c r="E30" s="89">
        <v>46.180999999999997</v>
      </c>
      <c r="I30" s="58"/>
      <c r="J30" s="58"/>
    </row>
    <row r="31" spans="1:10">
      <c r="A31" s="56">
        <v>2005</v>
      </c>
      <c r="B31" s="86">
        <v>282.26299999999998</v>
      </c>
      <c r="C31" s="89">
        <v>155.33000000000001</v>
      </c>
      <c r="D31" s="85">
        <v>40.7260442122044</v>
      </c>
      <c r="E31" s="89">
        <v>54.201000000000001</v>
      </c>
      <c r="I31" s="58"/>
      <c r="J31" s="58"/>
    </row>
    <row r="32" spans="1:10">
      <c r="A32" s="56">
        <v>2006</v>
      </c>
      <c r="B32" s="86">
        <v>267.50299999999999</v>
      </c>
      <c r="C32" s="89">
        <v>140.726</v>
      </c>
      <c r="D32" s="85">
        <v>53.837263332111903</v>
      </c>
      <c r="E32" s="89">
        <v>53.987000000000002</v>
      </c>
      <c r="I32" s="58"/>
      <c r="J32" s="58"/>
    </row>
    <row r="33" spans="1:10">
      <c r="A33" s="56">
        <v>2007</v>
      </c>
      <c r="B33" s="86">
        <v>331.17700000000002</v>
      </c>
      <c r="C33" s="89">
        <v>148.79300000000001</v>
      </c>
      <c r="D33" s="85">
        <v>77.4530866962141</v>
      </c>
      <c r="E33" s="89">
        <v>61.912999999999997</v>
      </c>
      <c r="I33" s="58"/>
      <c r="J33" s="58"/>
    </row>
    <row r="34" spans="1:10">
      <c r="A34" s="56">
        <v>2008</v>
      </c>
      <c r="B34" s="86">
        <v>307.142</v>
      </c>
      <c r="C34" s="89">
        <v>131.625</v>
      </c>
      <c r="D34" s="85">
        <v>94.209490505039994</v>
      </c>
      <c r="E34" s="89">
        <v>46.965000000000003</v>
      </c>
      <c r="I34" s="58"/>
      <c r="J34" s="58"/>
    </row>
    <row r="35" spans="1:10">
      <c r="A35" s="59">
        <v>2009</v>
      </c>
      <c r="B35" s="86">
        <v>332.54899999999998</v>
      </c>
      <c r="C35" s="89">
        <v>130.173</v>
      </c>
      <c r="D35" s="85">
        <v>116.619978957</v>
      </c>
      <c r="E35" s="89">
        <v>50.295000000000002</v>
      </c>
      <c r="I35" s="58"/>
      <c r="J35" s="58"/>
    </row>
    <row r="36" spans="1:10">
      <c r="A36" s="59">
        <v>2010</v>
      </c>
      <c r="B36" s="87">
        <v>316.16500000000002</v>
      </c>
      <c r="C36" s="89">
        <v>121.798</v>
      </c>
      <c r="D36" s="85">
        <v>127.48104014099999</v>
      </c>
      <c r="E36" s="89">
        <v>46.59</v>
      </c>
      <c r="I36" s="58"/>
      <c r="J36" s="58"/>
    </row>
    <row r="37" spans="1:10">
      <c r="A37" s="59">
        <v>2011</v>
      </c>
      <c r="B37" s="87">
        <v>313.94900000000001</v>
      </c>
      <c r="C37" s="89">
        <v>115.518</v>
      </c>
      <c r="D37" s="85">
        <v>127.28504602499999</v>
      </c>
      <c r="E37" s="89">
        <v>39.183999999999997</v>
      </c>
      <c r="I37" s="58"/>
      <c r="J37" s="58"/>
    </row>
    <row r="38" spans="1:10">
      <c r="A38" s="53">
        <v>2012</v>
      </c>
      <c r="B38" s="88">
        <v>273.83199999999999</v>
      </c>
      <c r="C38" s="92">
        <v>115.575</v>
      </c>
      <c r="D38" s="93">
        <v>114.3045</v>
      </c>
      <c r="E38" s="90">
        <v>20.956</v>
      </c>
      <c r="I38" s="58"/>
      <c r="J38" s="58"/>
    </row>
    <row r="39" spans="1:10">
      <c r="A39" s="59"/>
      <c r="B39" s="60"/>
      <c r="C39" s="61"/>
      <c r="D39" s="61"/>
      <c r="E39" s="62"/>
      <c r="I39" s="58"/>
      <c r="J39" s="58"/>
    </row>
    <row r="40" spans="1:10" ht="65.25" customHeight="1">
      <c r="A40" s="187" t="s">
        <v>21</v>
      </c>
      <c r="B40" s="187"/>
      <c r="C40" s="187"/>
      <c r="D40" s="187"/>
      <c r="E40" s="187"/>
      <c r="F40" s="63"/>
      <c r="I40" s="58"/>
      <c r="J40" s="58"/>
    </row>
    <row r="41" spans="1:10">
      <c r="I41" s="58"/>
      <c r="J41" s="58"/>
    </row>
    <row r="42" spans="1:10">
      <c r="I42" s="58"/>
      <c r="J42" s="58"/>
    </row>
    <row r="43" spans="1:10">
      <c r="I43" s="58"/>
      <c r="J43" s="58"/>
    </row>
    <row r="44" spans="1:10">
      <c r="I44" s="58"/>
      <c r="J44" s="58"/>
    </row>
    <row r="45" spans="1:10">
      <c r="I45" s="58"/>
      <c r="J45" s="58"/>
    </row>
    <row r="46" spans="1:10">
      <c r="I46" s="58"/>
      <c r="J46" s="58"/>
    </row>
    <row r="47" spans="1:10">
      <c r="I47" s="58"/>
      <c r="J47" s="58"/>
    </row>
    <row r="48" spans="1:10">
      <c r="I48" s="58"/>
      <c r="J48" s="58"/>
    </row>
    <row r="49" spans="9:10">
      <c r="I49" s="58"/>
      <c r="J49" s="58"/>
    </row>
    <row r="50" spans="9:10">
      <c r="I50" s="58"/>
      <c r="J50" s="58"/>
    </row>
    <row r="51" spans="9:10">
      <c r="I51" s="58"/>
      <c r="J51" s="58"/>
    </row>
    <row r="52" spans="9:10">
      <c r="I52" s="58"/>
      <c r="J52" s="58"/>
    </row>
    <row r="53" spans="9:10">
      <c r="I53" s="58"/>
      <c r="J53" s="58"/>
    </row>
    <row r="54" spans="9:10">
      <c r="I54" s="58"/>
      <c r="J54" s="58"/>
    </row>
    <row r="55" spans="9:10">
      <c r="I55" s="58"/>
      <c r="J55" s="58"/>
    </row>
    <row r="56" spans="9:10">
      <c r="I56" s="58"/>
      <c r="J56" s="58"/>
    </row>
  </sheetData>
  <mergeCells count="2">
    <mergeCell ref="B4:E4"/>
    <mergeCell ref="A40:E40"/>
  </mergeCells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workbookViewId="0"/>
  </sheetViews>
  <sheetFormatPr defaultRowHeight="12.75"/>
  <cols>
    <col min="1" max="1" width="5.85546875" style="5" customWidth="1"/>
    <col min="2" max="2" width="13.7109375" style="5" customWidth="1"/>
    <col min="3" max="3" width="13.85546875" style="5" customWidth="1"/>
    <col min="4" max="16384" width="9.140625" style="5"/>
  </cols>
  <sheetData>
    <row r="1" spans="1:9">
      <c r="A1" s="101" t="s">
        <v>20</v>
      </c>
      <c r="B1" s="17"/>
      <c r="C1" s="17"/>
    </row>
    <row r="2" spans="1:9">
      <c r="A2" s="18"/>
      <c r="B2" s="17"/>
      <c r="C2" s="17"/>
    </row>
    <row r="3" spans="1:9">
      <c r="A3" s="19" t="s">
        <v>0</v>
      </c>
      <c r="B3" s="166" t="s">
        <v>5</v>
      </c>
      <c r="C3" s="166"/>
    </row>
    <row r="4" spans="1:9">
      <c r="A4" s="18"/>
      <c r="B4" s="17" t="s">
        <v>6</v>
      </c>
      <c r="C4" s="17" t="s">
        <v>7</v>
      </c>
    </row>
    <row r="5" spans="1:9">
      <c r="A5" s="18"/>
      <c r="B5" s="17"/>
      <c r="C5" s="17"/>
    </row>
    <row r="6" spans="1:9">
      <c r="A6" s="20">
        <v>1950</v>
      </c>
      <c r="B6" s="95">
        <v>954.77300000000002</v>
      </c>
      <c r="C6" s="98">
        <f>(B6*42)/1000</f>
        <v>40.100465999999997</v>
      </c>
      <c r="D6" s="128" t="s">
        <v>30</v>
      </c>
      <c r="E6" s="94"/>
      <c r="H6" s="23"/>
      <c r="I6" s="13"/>
    </row>
    <row r="7" spans="1:9">
      <c r="A7" s="20">
        <v>1951</v>
      </c>
      <c r="B7" s="95">
        <v>1089.566</v>
      </c>
      <c r="C7" s="98">
        <f t="shared" ref="C7:C68" si="0">(B7*42)/1000</f>
        <v>45.761772000000008</v>
      </c>
      <c r="E7" s="94"/>
      <c r="H7" s="23"/>
      <c r="I7" s="13"/>
    </row>
    <row r="8" spans="1:9">
      <c r="A8" s="20">
        <v>1952</v>
      </c>
      <c r="B8" s="95">
        <v>1080.99</v>
      </c>
      <c r="C8" s="98">
        <f t="shared" si="0"/>
        <v>45.401580000000003</v>
      </c>
      <c r="E8" s="94"/>
      <c r="H8" s="23"/>
      <c r="I8" s="13"/>
    </row>
    <row r="9" spans="1:9">
      <c r="A9" s="20">
        <v>1953</v>
      </c>
      <c r="B9" s="95">
        <v>1135.0630000000001</v>
      </c>
      <c r="C9" s="98">
        <f t="shared" si="0"/>
        <v>47.672646000000007</v>
      </c>
      <c r="E9" s="94"/>
      <c r="H9" s="23"/>
      <c r="I9" s="13"/>
    </row>
    <row r="10" spans="1:9">
      <c r="A10" s="20">
        <v>1954</v>
      </c>
      <c r="B10" s="95">
        <v>1165.627</v>
      </c>
      <c r="C10" s="98">
        <f t="shared" si="0"/>
        <v>48.956333999999998</v>
      </c>
      <c r="E10" s="94"/>
      <c r="H10" s="23"/>
      <c r="I10" s="13"/>
    </row>
    <row r="11" spans="1:9">
      <c r="A11" s="20">
        <v>1955</v>
      </c>
      <c r="B11" s="95">
        <v>1264.0640000000001</v>
      </c>
      <c r="C11" s="98">
        <f t="shared" si="0"/>
        <v>53.090688</v>
      </c>
      <c r="E11" s="94"/>
      <c r="H11" s="23"/>
      <c r="I11" s="13"/>
    </row>
    <row r="12" spans="1:9">
      <c r="A12" s="20">
        <v>1956</v>
      </c>
      <c r="B12" s="95">
        <v>1298.4760000000001</v>
      </c>
      <c r="C12" s="98">
        <f t="shared" si="0"/>
        <v>54.535992000000007</v>
      </c>
      <c r="E12" s="94"/>
      <c r="H12" s="23"/>
      <c r="I12" s="13"/>
    </row>
    <row r="13" spans="1:9">
      <c r="A13" s="20">
        <v>1957</v>
      </c>
      <c r="B13" s="95">
        <v>1319.537</v>
      </c>
      <c r="C13" s="98">
        <f t="shared" si="0"/>
        <v>55.420554000000003</v>
      </c>
      <c r="E13" s="94"/>
      <c r="H13" s="23"/>
      <c r="I13" s="13"/>
    </row>
    <row r="14" spans="1:9">
      <c r="A14" s="20">
        <v>1958</v>
      </c>
      <c r="B14" s="95">
        <v>1354.4110000000001</v>
      </c>
      <c r="C14" s="98">
        <f t="shared" si="0"/>
        <v>56.885262000000004</v>
      </c>
      <c r="E14" s="94"/>
      <c r="H14" s="23"/>
      <c r="I14" s="13"/>
    </row>
    <row r="15" spans="1:9">
      <c r="A15" s="20">
        <v>1959</v>
      </c>
      <c r="B15" s="95">
        <v>1408.8520000000001</v>
      </c>
      <c r="C15" s="98">
        <f t="shared" si="0"/>
        <v>59.171784000000009</v>
      </c>
      <c r="E15" s="94"/>
      <c r="H15" s="23"/>
      <c r="I15" s="13"/>
    </row>
    <row r="16" spans="1:9">
      <c r="A16" s="20">
        <v>1960</v>
      </c>
      <c r="B16" s="95">
        <v>1452.6559999999999</v>
      </c>
      <c r="C16" s="98">
        <f t="shared" si="0"/>
        <v>61.011551999999995</v>
      </c>
      <c r="E16" s="94"/>
      <c r="H16" s="23"/>
      <c r="I16" s="13"/>
    </row>
    <row r="17" spans="1:9">
      <c r="A17" s="20">
        <v>1961</v>
      </c>
      <c r="B17" s="95">
        <v>1475.646</v>
      </c>
      <c r="C17" s="98">
        <f t="shared" si="0"/>
        <v>61.977131999999997</v>
      </c>
      <c r="E17" s="94"/>
      <c r="H17" s="23"/>
      <c r="I17" s="13"/>
    </row>
    <row r="18" spans="1:9">
      <c r="A18" s="20">
        <v>1962</v>
      </c>
      <c r="B18" s="95">
        <v>1532.6079999999999</v>
      </c>
      <c r="C18" s="98">
        <f t="shared" si="0"/>
        <v>64.369535999999997</v>
      </c>
      <c r="E18" s="94"/>
      <c r="H18" s="23"/>
      <c r="I18" s="13"/>
    </row>
    <row r="19" spans="1:9">
      <c r="A19" s="20">
        <v>1963</v>
      </c>
      <c r="B19" s="95">
        <v>1581.9459999999999</v>
      </c>
      <c r="C19" s="98">
        <f t="shared" si="0"/>
        <v>66.441731999999988</v>
      </c>
      <c r="E19" s="94"/>
      <c r="H19" s="23"/>
      <c r="I19" s="13"/>
    </row>
    <row r="20" spans="1:9">
      <c r="A20" s="20">
        <v>1964</v>
      </c>
      <c r="B20" s="95">
        <v>1611.348</v>
      </c>
      <c r="C20" s="98">
        <f t="shared" si="0"/>
        <v>67.676615999999996</v>
      </c>
      <c r="E20" s="94"/>
      <c r="H20" s="23"/>
      <c r="I20" s="13"/>
    </row>
    <row r="21" spans="1:9">
      <c r="A21" s="20">
        <v>1965</v>
      </c>
      <c r="B21" s="95">
        <v>1676.3040000000001</v>
      </c>
      <c r="C21" s="98">
        <f t="shared" si="0"/>
        <v>70.404768000000004</v>
      </c>
      <c r="E21" s="94"/>
      <c r="H21" s="23"/>
      <c r="I21" s="13"/>
    </row>
    <row r="22" spans="1:9">
      <c r="A22" s="20">
        <v>1966</v>
      </c>
      <c r="B22" s="95">
        <v>1754.932</v>
      </c>
      <c r="C22" s="98">
        <f t="shared" si="0"/>
        <v>73.707144</v>
      </c>
      <c r="E22" s="94"/>
      <c r="H22" s="23"/>
      <c r="I22" s="13"/>
    </row>
    <row r="23" spans="1:9">
      <c r="A23" s="20">
        <v>1967</v>
      </c>
      <c r="B23" s="95">
        <v>1809.7829999999999</v>
      </c>
      <c r="C23" s="98">
        <f t="shared" si="0"/>
        <v>76.010885999999999</v>
      </c>
      <c r="E23" s="94"/>
      <c r="H23" s="23"/>
      <c r="I23" s="13"/>
    </row>
    <row r="24" spans="1:9">
      <c r="A24" s="20">
        <v>1968</v>
      </c>
      <c r="B24" s="95">
        <v>1925.377</v>
      </c>
      <c r="C24" s="98">
        <f t="shared" si="0"/>
        <v>80.865834000000007</v>
      </c>
      <c r="E24" s="94"/>
      <c r="H24" s="23"/>
      <c r="I24" s="13"/>
    </row>
    <row r="25" spans="1:9">
      <c r="A25" s="20">
        <v>1969</v>
      </c>
      <c r="B25" s="95">
        <v>2016.9949999999999</v>
      </c>
      <c r="C25" s="98">
        <f t="shared" si="0"/>
        <v>84.713789999999989</v>
      </c>
      <c r="E25" s="94"/>
      <c r="H25" s="23"/>
      <c r="I25" s="13"/>
    </row>
    <row r="26" spans="1:9">
      <c r="A26" s="20">
        <v>1970</v>
      </c>
      <c r="B26" s="95">
        <v>2111.3490000000002</v>
      </c>
      <c r="C26" s="98">
        <f t="shared" si="0"/>
        <v>88.676658000000003</v>
      </c>
      <c r="E26" s="94"/>
      <c r="H26" s="23"/>
      <c r="I26" s="13"/>
    </row>
    <row r="27" spans="1:9">
      <c r="A27" s="20">
        <v>1971</v>
      </c>
      <c r="B27" s="95">
        <v>2195.268</v>
      </c>
      <c r="C27" s="98">
        <f t="shared" si="0"/>
        <v>92.201256000000001</v>
      </c>
      <c r="E27" s="94"/>
      <c r="H27" s="23"/>
      <c r="I27" s="13"/>
    </row>
    <row r="28" spans="1:9">
      <c r="A28" s="20">
        <v>1972</v>
      </c>
      <c r="B28" s="95">
        <v>2333.7779999999998</v>
      </c>
      <c r="C28" s="98">
        <f t="shared" si="0"/>
        <v>98.018675999999999</v>
      </c>
      <c r="E28" s="94"/>
      <c r="H28" s="23"/>
      <c r="I28" s="13"/>
    </row>
    <row r="29" spans="1:9">
      <c r="A29" s="20">
        <v>1973</v>
      </c>
      <c r="B29" s="95">
        <v>2436.1559999999999</v>
      </c>
      <c r="C29" s="98">
        <f t="shared" si="0"/>
        <v>102.318552</v>
      </c>
      <c r="E29" s="94"/>
      <c r="H29" s="23"/>
      <c r="I29" s="13"/>
    </row>
    <row r="30" spans="1:9">
      <c r="A30" s="20">
        <v>1974</v>
      </c>
      <c r="B30" s="95">
        <v>2386.1759999999999</v>
      </c>
      <c r="C30" s="98">
        <f t="shared" si="0"/>
        <v>100.219392</v>
      </c>
      <c r="E30" s="94"/>
      <c r="H30" s="23"/>
      <c r="I30" s="13"/>
    </row>
    <row r="31" spans="1:9">
      <c r="A31" s="20">
        <v>1975</v>
      </c>
      <c r="B31" s="95">
        <v>2436.2280000000001</v>
      </c>
      <c r="C31" s="98">
        <f t="shared" si="0"/>
        <v>102.32157600000001</v>
      </c>
      <c r="E31" s="94"/>
      <c r="H31" s="23"/>
      <c r="I31" s="13"/>
    </row>
    <row r="32" spans="1:9">
      <c r="A32" s="20">
        <v>1976</v>
      </c>
      <c r="B32" s="95">
        <v>2553.8339999999998</v>
      </c>
      <c r="C32" s="98">
        <f t="shared" si="0"/>
        <v>107.261028</v>
      </c>
      <c r="E32" s="94"/>
      <c r="H32" s="23"/>
      <c r="I32" s="13"/>
    </row>
    <row r="33" spans="1:9">
      <c r="A33" s="20">
        <v>1977</v>
      </c>
      <c r="B33" s="95">
        <v>2619.54</v>
      </c>
      <c r="C33" s="98">
        <f t="shared" si="0"/>
        <v>110.02068</v>
      </c>
      <c r="E33" s="94"/>
      <c r="H33" s="23"/>
      <c r="I33" s="13"/>
    </row>
    <row r="34" spans="1:9">
      <c r="A34" s="20">
        <v>1978</v>
      </c>
      <c r="B34" s="95">
        <v>2705.308</v>
      </c>
      <c r="C34" s="98">
        <f t="shared" si="0"/>
        <v>113.622936</v>
      </c>
      <c r="E34" s="94"/>
      <c r="H34" s="23"/>
      <c r="I34" s="13"/>
    </row>
    <row r="35" spans="1:9">
      <c r="A35" s="20">
        <v>1979</v>
      </c>
      <c r="B35" s="95">
        <v>2567.5729999999999</v>
      </c>
      <c r="C35" s="98">
        <f t="shared" si="0"/>
        <v>107.838066</v>
      </c>
      <c r="E35" s="94"/>
      <c r="H35" s="23"/>
      <c r="I35" s="13"/>
    </row>
    <row r="36" spans="1:9">
      <c r="A36" s="20">
        <v>1980</v>
      </c>
      <c r="B36" s="95">
        <v>2407.7469999999998</v>
      </c>
      <c r="C36" s="98">
        <f t="shared" si="0"/>
        <v>101.12537399999999</v>
      </c>
      <c r="E36" s="94"/>
      <c r="H36" s="23"/>
      <c r="I36" s="13"/>
    </row>
    <row r="37" spans="1:9">
      <c r="A37" s="20">
        <v>1981</v>
      </c>
      <c r="B37" s="95">
        <v>2404.4479999999999</v>
      </c>
      <c r="C37" s="98">
        <f t="shared" si="0"/>
        <v>100.98681599999999</v>
      </c>
      <c r="E37" s="94"/>
      <c r="H37" s="23"/>
      <c r="I37" s="13"/>
    </row>
    <row r="38" spans="1:9">
      <c r="A38" s="20">
        <v>1982</v>
      </c>
      <c r="B38" s="95">
        <v>2386.8240000000001</v>
      </c>
      <c r="C38" s="98">
        <f t="shared" si="0"/>
        <v>100.24660800000001</v>
      </c>
      <c r="E38" s="94"/>
      <c r="H38" s="23"/>
      <c r="I38" s="13"/>
    </row>
    <row r="39" spans="1:9">
      <c r="A39" s="20">
        <v>1983</v>
      </c>
      <c r="B39" s="95">
        <v>2417.0839999999998</v>
      </c>
      <c r="C39" s="98">
        <f t="shared" si="0"/>
        <v>101.51752799999998</v>
      </c>
      <c r="E39" s="94"/>
      <c r="H39" s="23"/>
      <c r="I39" s="13"/>
    </row>
    <row r="40" spans="1:9">
      <c r="A40" s="20">
        <v>1984</v>
      </c>
      <c r="B40" s="95">
        <v>2449.4609999999998</v>
      </c>
      <c r="C40" s="98">
        <f t="shared" si="0"/>
        <v>102.87736199999999</v>
      </c>
      <c r="E40" s="94"/>
      <c r="H40" s="23"/>
      <c r="I40" s="13"/>
    </row>
    <row r="41" spans="1:9">
      <c r="A41" s="20">
        <v>1985</v>
      </c>
      <c r="B41" s="95">
        <v>2493.3609999999999</v>
      </c>
      <c r="C41" s="98">
        <f t="shared" si="0"/>
        <v>104.72116199999999</v>
      </c>
      <c r="E41" s="94"/>
      <c r="H41" s="23"/>
      <c r="I41" s="13"/>
    </row>
    <row r="42" spans="1:9">
      <c r="A42" s="20">
        <v>1986</v>
      </c>
      <c r="B42" s="95">
        <v>2567.4349999999999</v>
      </c>
      <c r="C42" s="98">
        <f t="shared" si="0"/>
        <v>107.83227000000001</v>
      </c>
      <c r="E42" s="94"/>
      <c r="H42" s="23"/>
      <c r="I42" s="13"/>
    </row>
    <row r="43" spans="1:9">
      <c r="A43" s="20">
        <v>1987</v>
      </c>
      <c r="B43" s="95">
        <v>2630.0889999999999</v>
      </c>
      <c r="C43" s="98">
        <f t="shared" si="0"/>
        <v>110.46373799999999</v>
      </c>
      <c r="E43" s="94"/>
      <c r="H43" s="23"/>
      <c r="I43" s="13"/>
    </row>
    <row r="44" spans="1:9">
      <c r="A44" s="20">
        <v>1988</v>
      </c>
      <c r="B44" s="95">
        <v>2685.1460000000002</v>
      </c>
      <c r="C44" s="98">
        <f t="shared" si="0"/>
        <v>112.77613200000002</v>
      </c>
      <c r="E44" s="94"/>
      <c r="H44" s="23"/>
      <c r="I44" s="13"/>
    </row>
    <row r="45" spans="1:9">
      <c r="A45" s="20">
        <v>1989</v>
      </c>
      <c r="B45" s="95">
        <v>2674.67</v>
      </c>
      <c r="C45" s="98">
        <f t="shared" si="0"/>
        <v>112.33614</v>
      </c>
      <c r="E45" s="94"/>
      <c r="H45" s="23"/>
      <c r="I45" s="13"/>
    </row>
    <row r="46" spans="1:9">
      <c r="A46" s="20">
        <v>1990</v>
      </c>
      <c r="B46" s="95">
        <v>2640.7420000000002</v>
      </c>
      <c r="C46" s="98">
        <f t="shared" si="0"/>
        <v>110.911164</v>
      </c>
      <c r="E46" s="94"/>
      <c r="H46" s="23"/>
      <c r="I46" s="13"/>
    </row>
    <row r="47" spans="1:9">
      <c r="A47" s="20">
        <v>1991</v>
      </c>
      <c r="B47" s="95">
        <v>2623.444</v>
      </c>
      <c r="C47" s="98">
        <f t="shared" si="0"/>
        <v>110.184648</v>
      </c>
      <c r="E47" s="94"/>
      <c r="H47" s="23"/>
      <c r="I47" s="13"/>
    </row>
    <row r="48" spans="1:9">
      <c r="A48" s="20">
        <v>1992</v>
      </c>
      <c r="B48" s="95">
        <v>2659.913</v>
      </c>
      <c r="C48" s="98">
        <f t="shared" si="0"/>
        <v>111.716346</v>
      </c>
      <c r="E48" s="94"/>
      <c r="H48" s="23"/>
      <c r="I48" s="13"/>
    </row>
    <row r="49" spans="1:9">
      <c r="A49" s="20">
        <v>1993</v>
      </c>
      <c r="B49" s="95">
        <v>2728.85</v>
      </c>
      <c r="C49" s="98">
        <f t="shared" si="0"/>
        <v>114.6117</v>
      </c>
      <c r="E49" s="94"/>
      <c r="H49" s="23"/>
      <c r="I49" s="13"/>
    </row>
    <row r="50" spans="1:9">
      <c r="A50" s="20">
        <v>1994</v>
      </c>
      <c r="B50" s="95">
        <v>2774.4989999999998</v>
      </c>
      <c r="C50" s="98">
        <f t="shared" si="0"/>
        <v>116.52895799999999</v>
      </c>
      <c r="D50" s="94"/>
      <c r="E50" s="94"/>
      <c r="H50" s="23"/>
      <c r="I50" s="13"/>
    </row>
    <row r="51" spans="1:9">
      <c r="A51" s="20">
        <v>1995</v>
      </c>
      <c r="B51" s="95">
        <v>2842.855</v>
      </c>
      <c r="C51" s="98">
        <f t="shared" si="0"/>
        <v>119.39991000000001</v>
      </c>
      <c r="D51" s="94"/>
      <c r="E51" s="94"/>
      <c r="H51" s="23"/>
      <c r="I51" s="13"/>
    </row>
    <row r="52" spans="1:9">
      <c r="A52" s="20">
        <v>1996</v>
      </c>
      <c r="B52" s="95">
        <v>2887.9540000000002</v>
      </c>
      <c r="C52" s="98">
        <f t="shared" si="0"/>
        <v>121.29406800000001</v>
      </c>
      <c r="D52" s="94"/>
      <c r="E52" s="94"/>
      <c r="H52" s="23"/>
      <c r="I52" s="13"/>
    </row>
    <row r="53" spans="1:9">
      <c r="A53" s="20">
        <v>1997</v>
      </c>
      <c r="B53" s="95">
        <v>2926.1480000000001</v>
      </c>
      <c r="C53" s="98">
        <f t="shared" si="0"/>
        <v>122.89821600000001</v>
      </c>
      <c r="D53" s="94"/>
      <c r="E53" s="94"/>
      <c r="H53" s="23"/>
      <c r="I53" s="13"/>
    </row>
    <row r="54" spans="1:9">
      <c r="A54" s="20">
        <v>1998</v>
      </c>
      <c r="B54" s="95">
        <v>3012.4969999999998</v>
      </c>
      <c r="C54" s="98">
        <f t="shared" si="0"/>
        <v>126.524874</v>
      </c>
      <c r="D54" s="94"/>
      <c r="E54" s="94"/>
      <c r="H54" s="23"/>
      <c r="I54" s="13"/>
    </row>
    <row r="55" spans="1:9">
      <c r="A55" s="20">
        <v>1999</v>
      </c>
      <c r="B55" s="95">
        <v>3077.2420000000002</v>
      </c>
      <c r="C55" s="98">
        <f t="shared" si="0"/>
        <v>129.24416400000001</v>
      </c>
      <c r="D55" s="94"/>
      <c r="E55" s="94"/>
      <c r="H55" s="23"/>
      <c r="I55" s="13"/>
    </row>
    <row r="56" spans="1:9">
      <c r="A56" s="20">
        <v>2000</v>
      </c>
      <c r="B56" s="95">
        <v>3100.7739999999999</v>
      </c>
      <c r="C56" s="98">
        <f t="shared" si="0"/>
        <v>130.232508</v>
      </c>
      <c r="D56" s="94"/>
      <c r="E56" s="94"/>
      <c r="H56" s="23"/>
      <c r="I56" s="13"/>
    </row>
    <row r="57" spans="1:9">
      <c r="A57" s="20">
        <v>2001</v>
      </c>
      <c r="B57" s="95">
        <v>3142.66</v>
      </c>
      <c r="C57" s="98">
        <f t="shared" si="0"/>
        <v>131.99172000000002</v>
      </c>
      <c r="D57" s="94"/>
      <c r="E57" s="94"/>
      <c r="H57" s="23"/>
      <c r="I57" s="13"/>
    </row>
    <row r="58" spans="1:9">
      <c r="A58" s="20">
        <v>2002</v>
      </c>
      <c r="B58" s="95">
        <v>3229.4589999999998</v>
      </c>
      <c r="C58" s="98">
        <f t="shared" si="0"/>
        <v>135.63727799999998</v>
      </c>
      <c r="D58" s="94"/>
      <c r="E58" s="94"/>
      <c r="H58" s="23"/>
      <c r="I58" s="13"/>
    </row>
    <row r="59" spans="1:9">
      <c r="A59" s="20">
        <v>2003</v>
      </c>
      <c r="B59" s="95">
        <v>3261.2370000000001</v>
      </c>
      <c r="C59" s="98">
        <f t="shared" si="0"/>
        <v>136.97195400000001</v>
      </c>
      <c r="D59" s="94"/>
      <c r="E59" s="94"/>
      <c r="H59" s="23"/>
      <c r="I59" s="13"/>
    </row>
    <row r="60" spans="1:9">
      <c r="A60" s="20">
        <v>2004</v>
      </c>
      <c r="B60" s="95">
        <v>3332.5790000000002</v>
      </c>
      <c r="C60" s="98">
        <f t="shared" si="0"/>
        <v>139.96831800000001</v>
      </c>
      <c r="D60" s="94"/>
      <c r="E60" s="94"/>
      <c r="H60" s="23"/>
      <c r="I60" s="13"/>
    </row>
    <row r="61" spans="1:9">
      <c r="A61" s="20">
        <v>2005</v>
      </c>
      <c r="B61" s="95">
        <v>3343.1309999999999</v>
      </c>
      <c r="C61" s="98">
        <f t="shared" si="0"/>
        <v>140.41150200000001</v>
      </c>
      <c r="D61" s="94"/>
      <c r="E61" s="94"/>
      <c r="H61" s="23"/>
      <c r="I61" s="13"/>
    </row>
    <row r="62" spans="1:9">
      <c r="A62" s="20">
        <v>2006</v>
      </c>
      <c r="B62" s="95">
        <v>3377.174</v>
      </c>
      <c r="C62" s="98">
        <f t="shared" si="0"/>
        <v>141.841308</v>
      </c>
      <c r="D62" s="103"/>
      <c r="E62" s="94"/>
      <c r="H62" s="23"/>
      <c r="I62" s="13"/>
    </row>
    <row r="63" spans="1:9">
      <c r="A63" s="20">
        <v>2007</v>
      </c>
      <c r="B63" s="95">
        <v>3389.2689999999998</v>
      </c>
      <c r="C63" s="98">
        <f t="shared" si="0"/>
        <v>142.34929799999998</v>
      </c>
      <c r="D63" s="94"/>
      <c r="E63" s="94"/>
      <c r="H63" s="23"/>
      <c r="I63" s="13"/>
    </row>
    <row r="64" spans="1:9">
      <c r="A64" s="20">
        <v>2008</v>
      </c>
      <c r="B64" s="95">
        <v>3290.0569999999998</v>
      </c>
      <c r="C64" s="98">
        <f t="shared" si="0"/>
        <v>138.18239399999999</v>
      </c>
      <c r="D64" s="94"/>
      <c r="E64" s="94"/>
      <c r="I64" s="13"/>
    </row>
    <row r="65" spans="1:9">
      <c r="A65" s="20">
        <v>2009</v>
      </c>
      <c r="B65" s="95">
        <v>3283.73</v>
      </c>
      <c r="C65" s="98">
        <f t="shared" si="0"/>
        <v>137.91666000000001</v>
      </c>
      <c r="D65" s="94"/>
      <c r="E65" s="94"/>
      <c r="I65" s="13"/>
    </row>
    <row r="66" spans="1:9">
      <c r="A66" s="21">
        <v>2010</v>
      </c>
      <c r="B66" s="95">
        <v>3282.319</v>
      </c>
      <c r="C66" s="99">
        <f t="shared" si="0"/>
        <v>137.85739799999999</v>
      </c>
      <c r="D66" s="94"/>
      <c r="E66" s="94"/>
      <c r="I66" s="13"/>
    </row>
    <row r="67" spans="1:9">
      <c r="A67" s="22">
        <v>2011</v>
      </c>
      <c r="B67" s="96">
        <v>3194.7539999999999</v>
      </c>
      <c r="C67" s="99">
        <f t="shared" si="0"/>
        <v>134.17966799999999</v>
      </c>
      <c r="D67" s="94"/>
      <c r="E67" s="94"/>
      <c r="I67" s="13"/>
    </row>
    <row r="68" spans="1:9">
      <c r="A68" s="19">
        <v>2012</v>
      </c>
      <c r="B68" s="97">
        <v>3185.3119999999999</v>
      </c>
      <c r="C68" s="100">
        <f t="shared" si="0"/>
        <v>133.78310399999998</v>
      </c>
      <c r="D68" s="94"/>
      <c r="E68" s="94"/>
      <c r="I68" s="13"/>
    </row>
    <row r="69" spans="1:9">
      <c r="A69" s="18"/>
      <c r="C69" s="17"/>
      <c r="I69" s="13"/>
    </row>
    <row r="70" spans="1:9" ht="52.5" customHeight="1">
      <c r="A70" s="167" t="s">
        <v>23</v>
      </c>
      <c r="B70" s="168"/>
      <c r="C70" s="168"/>
      <c r="D70" s="168"/>
      <c r="E70" s="168"/>
      <c r="F70" s="168"/>
      <c r="G70" s="168"/>
      <c r="H70" s="168"/>
    </row>
  </sheetData>
  <mergeCells count="2">
    <mergeCell ref="B3:C3"/>
    <mergeCell ref="A70:H70"/>
  </mergeCells>
  <pageMargins left="0.75" right="0.75" top="1" bottom="1" header="0.5" footer="0.5"/>
  <pageSetup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E104"/>
  <sheetViews>
    <sheetView zoomScaleNormal="100" workbookViewId="0"/>
  </sheetViews>
  <sheetFormatPr defaultRowHeight="12.75" customHeight="1"/>
  <cols>
    <col min="3" max="3" width="20.7109375" customWidth="1"/>
  </cols>
  <sheetData>
    <row r="1" spans="1:3" ht="12.75" customHeight="1">
      <c r="A1" s="116" t="s">
        <v>38</v>
      </c>
      <c r="B1" s="102"/>
      <c r="C1" s="102"/>
    </row>
    <row r="2" spans="1:3" ht="12.75" customHeight="1">
      <c r="A2" s="114"/>
      <c r="B2" s="102"/>
      <c r="C2" s="102"/>
    </row>
    <row r="3" spans="1:3" ht="12.75" customHeight="1">
      <c r="A3" s="112" t="s">
        <v>0</v>
      </c>
      <c r="B3" s="113" t="s">
        <v>26</v>
      </c>
      <c r="C3" s="113" t="s">
        <v>31</v>
      </c>
    </row>
    <row r="4" spans="1:3" ht="12.75" customHeight="1">
      <c r="A4" s="114"/>
      <c r="B4" s="169" t="s">
        <v>51</v>
      </c>
      <c r="C4" s="170"/>
    </row>
    <row r="5" spans="1:3" ht="12.75" customHeight="1">
      <c r="A5" s="114"/>
      <c r="B5" s="102"/>
      <c r="C5" s="102"/>
    </row>
    <row r="6" spans="1:3" ht="12.75" customHeight="1">
      <c r="A6" s="114">
        <v>1925</v>
      </c>
      <c r="B6" s="129">
        <v>20.068542999999998</v>
      </c>
      <c r="C6" s="129"/>
    </row>
    <row r="7" spans="1:3" ht="12.75" customHeight="1">
      <c r="A7" s="114">
        <v>1926</v>
      </c>
      <c r="B7" s="129">
        <v>22.200149999999997</v>
      </c>
      <c r="C7" s="129">
        <f>B7-B6</f>
        <v>2.1316069999999989</v>
      </c>
    </row>
    <row r="8" spans="1:3" ht="12.75" customHeight="1">
      <c r="A8" s="114">
        <v>1927</v>
      </c>
      <c r="B8" s="129">
        <v>23.303469999999997</v>
      </c>
      <c r="C8" s="129">
        <f t="shared" ref="C8:C41" si="0">B8-B7</f>
        <v>1.1033200000000001</v>
      </c>
    </row>
    <row r="9" spans="1:3" ht="12.75" customHeight="1">
      <c r="A9" s="114">
        <v>1928</v>
      </c>
      <c r="B9" s="129">
        <v>24.688631000000001</v>
      </c>
      <c r="C9" s="129">
        <f t="shared" si="0"/>
        <v>1.3851610000000036</v>
      </c>
    </row>
    <row r="10" spans="1:3" ht="12.75" customHeight="1">
      <c r="A10" s="114">
        <v>1929</v>
      </c>
      <c r="B10" s="129">
        <v>26.704825</v>
      </c>
      <c r="C10" s="129">
        <f t="shared" si="0"/>
        <v>2.0161939999999987</v>
      </c>
    </row>
    <row r="11" spans="1:3" ht="12.75" customHeight="1">
      <c r="A11" s="114">
        <v>1930</v>
      </c>
      <c r="B11" s="129">
        <v>26.749852999999998</v>
      </c>
      <c r="C11" s="129">
        <f t="shared" si="0"/>
        <v>4.5027999999998514E-2</v>
      </c>
    </row>
    <row r="12" spans="1:3" ht="12.75" customHeight="1">
      <c r="A12" s="114">
        <v>1931</v>
      </c>
      <c r="B12" s="129">
        <v>26.093967999999997</v>
      </c>
      <c r="C12" s="129">
        <f t="shared" si="0"/>
        <v>-0.65588500000000138</v>
      </c>
    </row>
    <row r="13" spans="1:3" ht="12.75" customHeight="1">
      <c r="A13" s="114">
        <v>1932</v>
      </c>
      <c r="B13" s="129">
        <v>24.390999999999998</v>
      </c>
      <c r="C13" s="129">
        <f t="shared" si="0"/>
        <v>-1.7029679999999985</v>
      </c>
    </row>
    <row r="14" spans="1:3" ht="12.75" customHeight="1">
      <c r="A14" s="114">
        <v>1933</v>
      </c>
      <c r="B14" s="129">
        <v>24.159202999999998</v>
      </c>
      <c r="C14" s="129">
        <f t="shared" si="0"/>
        <v>-0.23179700000000025</v>
      </c>
    </row>
    <row r="15" spans="1:3" ht="12.75" customHeight="1">
      <c r="A15" s="114">
        <v>1934</v>
      </c>
      <c r="B15" s="129">
        <v>25.261710000000001</v>
      </c>
      <c r="C15" s="129">
        <f t="shared" si="0"/>
        <v>1.1025070000000028</v>
      </c>
    </row>
    <row r="16" spans="1:3" ht="12.75" customHeight="1">
      <c r="A16" s="114">
        <v>1935</v>
      </c>
      <c r="B16" s="129">
        <v>26.546125999999997</v>
      </c>
      <c r="C16" s="129">
        <f t="shared" si="0"/>
        <v>1.2844159999999967</v>
      </c>
    </row>
    <row r="17" spans="1:3" ht="12.75" customHeight="1">
      <c r="A17" s="114">
        <v>1936</v>
      </c>
      <c r="B17" s="129">
        <v>28.506891</v>
      </c>
      <c r="C17" s="129">
        <f t="shared" si="0"/>
        <v>1.9607650000000021</v>
      </c>
    </row>
    <row r="18" spans="1:3" ht="12.75" customHeight="1">
      <c r="A18" s="114">
        <v>1937</v>
      </c>
      <c r="B18" s="129">
        <v>30.058892</v>
      </c>
      <c r="C18" s="129">
        <f t="shared" si="0"/>
        <v>1.5520010000000006</v>
      </c>
    </row>
    <row r="19" spans="1:3" ht="12.75" customHeight="1">
      <c r="A19" s="114">
        <v>1938</v>
      </c>
      <c r="B19" s="129">
        <v>29.813718000000001</v>
      </c>
      <c r="C19" s="129">
        <f t="shared" si="0"/>
        <v>-0.24517399999999867</v>
      </c>
    </row>
    <row r="20" spans="1:3" ht="12.75" customHeight="1">
      <c r="A20" s="114">
        <v>1939</v>
      </c>
      <c r="B20" s="129">
        <v>31.009926999999998</v>
      </c>
      <c r="C20" s="129">
        <f t="shared" si="0"/>
        <v>1.1962089999999961</v>
      </c>
    </row>
    <row r="21" spans="1:3" ht="12.75" customHeight="1">
      <c r="A21" s="114">
        <v>1940</v>
      </c>
      <c r="B21" s="129">
        <v>32.453232999999997</v>
      </c>
      <c r="C21" s="129">
        <f t="shared" si="0"/>
        <v>1.4433059999999998</v>
      </c>
    </row>
    <row r="22" spans="1:3" ht="12.75" customHeight="1">
      <c r="A22" s="114">
        <v>1941</v>
      </c>
      <c r="B22" s="129">
        <v>34.894134000000001</v>
      </c>
      <c r="C22" s="129">
        <f t="shared" si="0"/>
        <v>2.4409010000000038</v>
      </c>
    </row>
    <row r="23" spans="1:3" ht="12.75" customHeight="1">
      <c r="A23" s="114">
        <v>1942</v>
      </c>
      <c r="B23" s="129">
        <v>33.003655999999999</v>
      </c>
      <c r="C23" s="129">
        <f t="shared" si="0"/>
        <v>-1.8904780000000017</v>
      </c>
    </row>
    <row r="24" spans="1:3" ht="12.75" customHeight="1">
      <c r="A24" s="114">
        <v>1943</v>
      </c>
      <c r="B24" s="129">
        <v>30.888133999999997</v>
      </c>
      <c r="C24" s="129">
        <f t="shared" si="0"/>
        <v>-2.1155220000000021</v>
      </c>
    </row>
    <row r="25" spans="1:3" ht="12.75" customHeight="1">
      <c r="A25" s="114">
        <v>1944</v>
      </c>
      <c r="B25" s="129">
        <v>30.479306000000001</v>
      </c>
      <c r="C25" s="129">
        <f t="shared" si="0"/>
        <v>-0.40882799999999619</v>
      </c>
    </row>
    <row r="26" spans="1:3" ht="12.75" customHeight="1">
      <c r="A26" s="114">
        <v>1945</v>
      </c>
      <c r="B26" s="129">
        <v>31.035419999999998</v>
      </c>
      <c r="C26" s="129">
        <f t="shared" si="0"/>
        <v>0.55611399999999733</v>
      </c>
    </row>
    <row r="27" spans="1:3" ht="12.75" customHeight="1">
      <c r="A27" s="114">
        <v>1946</v>
      </c>
      <c r="B27" s="129">
        <v>34.373002</v>
      </c>
      <c r="C27" s="129">
        <f t="shared" si="0"/>
        <v>3.3375820000000012</v>
      </c>
    </row>
    <row r="28" spans="1:3" ht="12.75" customHeight="1">
      <c r="A28" s="114">
        <v>1947</v>
      </c>
      <c r="B28" s="129">
        <v>37.841498000000001</v>
      </c>
      <c r="C28" s="129">
        <f t="shared" si="0"/>
        <v>3.4684960000000018</v>
      </c>
    </row>
    <row r="29" spans="1:3" ht="12.75" customHeight="1">
      <c r="A29" s="114">
        <v>1948</v>
      </c>
      <c r="B29" s="129">
        <v>41.085531000000003</v>
      </c>
      <c r="C29" s="129">
        <f t="shared" si="0"/>
        <v>3.2440330000000017</v>
      </c>
    </row>
    <row r="30" spans="1:3" ht="12.75" customHeight="1">
      <c r="A30" s="114">
        <v>1949</v>
      </c>
      <c r="B30" s="129">
        <v>44.690296000000004</v>
      </c>
      <c r="C30" s="129">
        <f t="shared" si="0"/>
        <v>3.6047650000000004</v>
      </c>
    </row>
    <row r="31" spans="1:3" ht="12.75" customHeight="1">
      <c r="A31" s="114">
        <v>1950</v>
      </c>
      <c r="B31" s="129">
        <v>49.161690999999998</v>
      </c>
      <c r="C31" s="129">
        <f t="shared" si="0"/>
        <v>4.471394999999994</v>
      </c>
    </row>
    <row r="32" spans="1:3" ht="12.75" customHeight="1">
      <c r="A32" s="114">
        <v>1951</v>
      </c>
      <c r="B32" s="129">
        <v>51.912755000000004</v>
      </c>
      <c r="C32" s="129">
        <f t="shared" si="0"/>
        <v>2.7510640000000066</v>
      </c>
    </row>
    <row r="33" spans="1:3" ht="12.75" customHeight="1">
      <c r="A33" s="114">
        <v>1952</v>
      </c>
      <c r="B33" s="129">
        <v>53.262417999999997</v>
      </c>
      <c r="C33" s="129">
        <f t="shared" si="0"/>
        <v>1.3496629999999925</v>
      </c>
    </row>
    <row r="34" spans="1:3" ht="12.75" customHeight="1">
      <c r="A34" s="114">
        <v>1953</v>
      </c>
      <c r="B34" s="129">
        <v>56.217442999999996</v>
      </c>
      <c r="C34" s="129">
        <f t="shared" si="0"/>
        <v>2.9550249999999991</v>
      </c>
    </row>
    <row r="35" spans="1:3" ht="12.75" customHeight="1">
      <c r="A35" s="114">
        <v>1954</v>
      </c>
      <c r="B35" s="129">
        <v>58.505361000000001</v>
      </c>
      <c r="C35" s="129">
        <f t="shared" si="0"/>
        <v>2.2879180000000048</v>
      </c>
    </row>
    <row r="36" spans="1:3" ht="12.75" customHeight="1">
      <c r="A36" s="114">
        <v>1955</v>
      </c>
      <c r="B36" s="129">
        <v>62.688791999999999</v>
      </c>
      <c r="C36" s="129">
        <f t="shared" si="0"/>
        <v>4.1834309999999988</v>
      </c>
    </row>
    <row r="37" spans="1:3" ht="12.75" customHeight="1">
      <c r="A37" s="114">
        <v>1956</v>
      </c>
      <c r="B37" s="129">
        <v>65.148277000000007</v>
      </c>
      <c r="C37" s="129">
        <f t="shared" si="0"/>
        <v>2.4594850000000079</v>
      </c>
    </row>
    <row r="38" spans="1:3" ht="12.75" customHeight="1">
      <c r="A38" s="114">
        <v>1957</v>
      </c>
      <c r="B38" s="129">
        <v>67.124904000000001</v>
      </c>
      <c r="C38" s="129">
        <f t="shared" si="0"/>
        <v>1.9766269999999935</v>
      </c>
    </row>
    <row r="39" spans="1:3" ht="12.75" customHeight="1">
      <c r="A39" s="114">
        <v>1958</v>
      </c>
      <c r="B39" s="129">
        <v>68.296593999999999</v>
      </c>
      <c r="C39" s="129">
        <f t="shared" si="0"/>
        <v>1.1716899999999981</v>
      </c>
    </row>
    <row r="40" spans="1:3" ht="12.75" customHeight="1">
      <c r="A40" s="114">
        <v>1959</v>
      </c>
      <c r="B40" s="129">
        <v>71.354420000000005</v>
      </c>
      <c r="C40" s="129">
        <f t="shared" si="0"/>
        <v>3.0578260000000057</v>
      </c>
    </row>
    <row r="41" spans="1:3" ht="12.75" customHeight="1">
      <c r="A41" s="114">
        <v>1960</v>
      </c>
      <c r="B41" s="117">
        <v>74</v>
      </c>
      <c r="C41" s="129">
        <f t="shared" si="0"/>
        <v>2.6455799999999954</v>
      </c>
    </row>
    <row r="42" spans="1:3" ht="12.75" customHeight="1">
      <c r="A42" s="114">
        <v>1961</v>
      </c>
      <c r="B42" s="117">
        <v>76</v>
      </c>
      <c r="C42" s="129">
        <f>B42-B41</f>
        <v>2</v>
      </c>
    </row>
    <row r="43" spans="1:3" ht="12.75" customHeight="1">
      <c r="A43" s="114">
        <v>1962</v>
      </c>
      <c r="B43" s="117">
        <v>79</v>
      </c>
      <c r="C43" s="102">
        <f t="shared" ref="C43:C92" si="1">B43-B42</f>
        <v>3</v>
      </c>
    </row>
    <row r="44" spans="1:3" ht="12.75" customHeight="1">
      <c r="A44" s="114">
        <v>1963</v>
      </c>
      <c r="B44" s="117">
        <v>83</v>
      </c>
      <c r="C44" s="102">
        <f t="shared" si="1"/>
        <v>4</v>
      </c>
    </row>
    <row r="45" spans="1:3" ht="12.75" customHeight="1">
      <c r="A45" s="114">
        <v>1964</v>
      </c>
      <c r="B45" s="117">
        <v>86</v>
      </c>
      <c r="C45" s="102">
        <f t="shared" si="1"/>
        <v>3</v>
      </c>
    </row>
    <row r="46" spans="1:3" ht="12.75" customHeight="1">
      <c r="A46" s="114">
        <v>1965</v>
      </c>
      <c r="B46" s="117">
        <v>90</v>
      </c>
      <c r="C46" s="102">
        <f t="shared" si="1"/>
        <v>4</v>
      </c>
    </row>
    <row r="47" spans="1:3" ht="12.75" customHeight="1">
      <c r="A47" s="114">
        <v>1966</v>
      </c>
      <c r="B47" s="117">
        <v>94</v>
      </c>
      <c r="C47" s="102">
        <f t="shared" si="1"/>
        <v>4</v>
      </c>
    </row>
    <row r="48" spans="1:3" ht="12.75" customHeight="1">
      <c r="A48" s="114">
        <v>1967</v>
      </c>
      <c r="B48" s="117">
        <v>97</v>
      </c>
      <c r="C48" s="102">
        <f t="shared" si="1"/>
        <v>3</v>
      </c>
    </row>
    <row r="49" spans="1:3" ht="12.75" customHeight="1">
      <c r="A49" s="114">
        <v>1968</v>
      </c>
      <c r="B49" s="117">
        <v>101</v>
      </c>
      <c r="C49" s="102">
        <f t="shared" si="1"/>
        <v>4</v>
      </c>
    </row>
    <row r="50" spans="1:3" ht="12.75" customHeight="1">
      <c r="A50" s="114">
        <v>1969</v>
      </c>
      <c r="B50" s="117">
        <v>105</v>
      </c>
      <c r="C50" s="102">
        <f t="shared" si="1"/>
        <v>4</v>
      </c>
    </row>
    <row r="51" spans="1:3" ht="12.75" customHeight="1">
      <c r="A51" s="114">
        <v>1970</v>
      </c>
      <c r="B51" s="117">
        <v>108</v>
      </c>
      <c r="C51" s="102">
        <f t="shared" si="1"/>
        <v>3</v>
      </c>
    </row>
    <row r="52" spans="1:3" ht="12.75" customHeight="1">
      <c r="A52" s="114">
        <v>1971</v>
      </c>
      <c r="B52" s="117">
        <v>113</v>
      </c>
      <c r="C52" s="102">
        <f t="shared" si="1"/>
        <v>5</v>
      </c>
    </row>
    <row r="53" spans="1:3" ht="12.75" customHeight="1">
      <c r="A53" s="114">
        <v>1972</v>
      </c>
      <c r="B53" s="117">
        <v>119</v>
      </c>
      <c r="C53" s="102">
        <f t="shared" si="1"/>
        <v>6</v>
      </c>
    </row>
    <row r="54" spans="1:3" ht="12.75" customHeight="1">
      <c r="A54" s="114">
        <v>1973</v>
      </c>
      <c r="B54" s="117">
        <v>126</v>
      </c>
      <c r="C54" s="102">
        <f t="shared" si="1"/>
        <v>7</v>
      </c>
    </row>
    <row r="55" spans="1:3" ht="12.75" customHeight="1">
      <c r="A55" s="114">
        <v>1974</v>
      </c>
      <c r="B55" s="117">
        <v>130</v>
      </c>
      <c r="C55" s="102">
        <f t="shared" si="1"/>
        <v>4</v>
      </c>
    </row>
    <row r="56" spans="1:3" ht="12.75" customHeight="1">
      <c r="A56" s="114">
        <v>1975</v>
      </c>
      <c r="B56" s="117">
        <v>133</v>
      </c>
      <c r="C56" s="102">
        <f t="shared" si="1"/>
        <v>3</v>
      </c>
    </row>
    <row r="57" spans="1:3" ht="12.75" customHeight="1">
      <c r="A57" s="114">
        <v>1976</v>
      </c>
      <c r="B57" s="117">
        <v>139</v>
      </c>
      <c r="C57" s="102">
        <f t="shared" si="1"/>
        <v>6</v>
      </c>
    </row>
    <row r="58" spans="1:3" ht="12.75" customHeight="1">
      <c r="A58" s="114">
        <v>1977</v>
      </c>
      <c r="B58" s="117">
        <v>142</v>
      </c>
      <c r="C58" s="102">
        <f t="shared" si="1"/>
        <v>3</v>
      </c>
    </row>
    <row r="59" spans="1:3" ht="12.75" customHeight="1">
      <c r="A59" s="114">
        <v>1978</v>
      </c>
      <c r="B59" s="117">
        <v>148</v>
      </c>
      <c r="C59" s="102">
        <f t="shared" si="1"/>
        <v>6</v>
      </c>
    </row>
    <row r="60" spans="1:3" ht="12.75" customHeight="1">
      <c r="A60" s="114">
        <v>1979</v>
      </c>
      <c r="B60" s="117">
        <v>152</v>
      </c>
      <c r="C60" s="102">
        <f t="shared" si="1"/>
        <v>4</v>
      </c>
    </row>
    <row r="61" spans="1:3" ht="12.75" customHeight="1">
      <c r="A61" s="114">
        <v>1980</v>
      </c>
      <c r="B61" s="117">
        <v>156</v>
      </c>
      <c r="C61" s="102">
        <f t="shared" si="1"/>
        <v>4</v>
      </c>
    </row>
    <row r="62" spans="1:3" ht="12.75" customHeight="1">
      <c r="A62" s="114">
        <v>1981</v>
      </c>
      <c r="B62" s="117">
        <v>158</v>
      </c>
      <c r="C62" s="102">
        <f t="shared" si="1"/>
        <v>2</v>
      </c>
    </row>
    <row r="63" spans="1:3" ht="12.75" customHeight="1">
      <c r="A63" s="114">
        <v>1982</v>
      </c>
      <c r="B63" s="117">
        <v>160</v>
      </c>
      <c r="C63" s="102">
        <f t="shared" si="1"/>
        <v>2</v>
      </c>
    </row>
    <row r="64" spans="1:3" ht="12.75" customHeight="1">
      <c r="A64" s="114">
        <v>1983</v>
      </c>
      <c r="B64" s="117">
        <v>164</v>
      </c>
      <c r="C64" s="102">
        <f t="shared" si="1"/>
        <v>4</v>
      </c>
    </row>
    <row r="65" spans="1:3" ht="12.75" customHeight="1">
      <c r="A65" s="114">
        <v>1984</v>
      </c>
      <c r="B65" s="117">
        <v>166</v>
      </c>
      <c r="C65" s="102">
        <f t="shared" si="1"/>
        <v>2</v>
      </c>
    </row>
    <row r="66" spans="1:3" ht="12.75" customHeight="1">
      <c r="A66" s="114">
        <v>1985</v>
      </c>
      <c r="B66" s="117">
        <v>172</v>
      </c>
      <c r="C66" s="102">
        <f t="shared" si="1"/>
        <v>6</v>
      </c>
    </row>
    <row r="67" spans="1:3" ht="12.75" customHeight="1">
      <c r="A67" s="114">
        <v>1986</v>
      </c>
      <c r="B67" s="117">
        <v>176</v>
      </c>
      <c r="C67" s="102">
        <f t="shared" si="1"/>
        <v>4</v>
      </c>
    </row>
    <row r="68" spans="1:3" ht="12.75" customHeight="1">
      <c r="A68" s="114">
        <v>1987</v>
      </c>
      <c r="B68" s="117">
        <v>179</v>
      </c>
      <c r="C68" s="102">
        <f t="shared" si="1"/>
        <v>3</v>
      </c>
    </row>
    <row r="69" spans="1:3" ht="12.75" customHeight="1">
      <c r="A69" s="114">
        <v>1988</v>
      </c>
      <c r="B69" s="117">
        <v>184</v>
      </c>
      <c r="C69" s="102">
        <f t="shared" si="1"/>
        <v>5</v>
      </c>
    </row>
    <row r="70" spans="1:3" ht="12.75" customHeight="1">
      <c r="A70" s="114">
        <v>1989</v>
      </c>
      <c r="B70" s="117">
        <v>187</v>
      </c>
      <c r="C70" s="102">
        <f t="shared" si="1"/>
        <v>3</v>
      </c>
    </row>
    <row r="71" spans="1:3" ht="12.75" customHeight="1">
      <c r="A71" s="114">
        <v>1990</v>
      </c>
      <c r="B71" s="117">
        <v>189</v>
      </c>
      <c r="C71" s="102">
        <f t="shared" si="1"/>
        <v>2</v>
      </c>
    </row>
    <row r="72" spans="1:3" ht="12.75" customHeight="1">
      <c r="A72" s="114">
        <v>1991</v>
      </c>
      <c r="B72" s="117">
        <v>188</v>
      </c>
      <c r="C72" s="102">
        <f t="shared" si="1"/>
        <v>-1</v>
      </c>
    </row>
    <row r="73" spans="1:3" ht="12.75" customHeight="1">
      <c r="A73" s="114">
        <v>1992</v>
      </c>
      <c r="B73" s="117">
        <v>190</v>
      </c>
      <c r="C73" s="102">
        <f t="shared" si="1"/>
        <v>2</v>
      </c>
    </row>
    <row r="74" spans="1:3" ht="12.75" customHeight="1">
      <c r="A74" s="114">
        <v>1993</v>
      </c>
      <c r="B74" s="117">
        <v>194</v>
      </c>
      <c r="C74" s="102">
        <f t="shared" si="1"/>
        <v>4</v>
      </c>
    </row>
    <row r="75" spans="1:3" ht="12.75" customHeight="1">
      <c r="A75" s="114">
        <v>1994</v>
      </c>
      <c r="B75" s="117">
        <v>198</v>
      </c>
      <c r="C75" s="102">
        <f t="shared" si="1"/>
        <v>4</v>
      </c>
    </row>
    <row r="76" spans="1:3" ht="12.75" customHeight="1">
      <c r="A76" s="114">
        <v>1995</v>
      </c>
      <c r="B76" s="117">
        <v>202</v>
      </c>
      <c r="C76" s="102">
        <f t="shared" si="1"/>
        <v>4</v>
      </c>
    </row>
    <row r="77" spans="1:3" ht="12.75" customHeight="1">
      <c r="A77" s="114">
        <v>1996</v>
      </c>
      <c r="B77" s="117">
        <v>206</v>
      </c>
      <c r="C77" s="102">
        <f t="shared" si="1"/>
        <v>4</v>
      </c>
    </row>
    <row r="78" spans="1:3" ht="12.75" customHeight="1">
      <c r="A78" s="114">
        <v>1997</v>
      </c>
      <c r="B78" s="117">
        <v>208</v>
      </c>
      <c r="C78" s="102">
        <f t="shared" si="1"/>
        <v>2</v>
      </c>
    </row>
    <row r="79" spans="1:3" ht="12.75" customHeight="1">
      <c r="A79" s="114">
        <v>1998</v>
      </c>
      <c r="B79" s="117">
        <v>211</v>
      </c>
      <c r="C79" s="102">
        <f t="shared" si="1"/>
        <v>3</v>
      </c>
    </row>
    <row r="80" spans="1:3" ht="12.75" customHeight="1">
      <c r="A80" s="114">
        <v>1999</v>
      </c>
      <c r="B80" s="117">
        <v>216</v>
      </c>
      <c r="C80" s="102">
        <f t="shared" si="1"/>
        <v>5</v>
      </c>
    </row>
    <row r="81" spans="1:5" ht="12.75" customHeight="1">
      <c r="A81" s="114">
        <v>2000</v>
      </c>
      <c r="B81" s="117">
        <v>221</v>
      </c>
      <c r="C81" s="102">
        <f t="shared" si="1"/>
        <v>5</v>
      </c>
    </row>
    <row r="82" spans="1:5" ht="12.75" customHeight="1">
      <c r="A82" s="114">
        <v>2001</v>
      </c>
      <c r="B82" s="117">
        <v>230</v>
      </c>
      <c r="C82" s="102">
        <f t="shared" si="1"/>
        <v>9</v>
      </c>
    </row>
    <row r="83" spans="1:5" ht="12.75" customHeight="1">
      <c r="A83" s="114">
        <v>2002</v>
      </c>
      <c r="B83" s="117">
        <v>230</v>
      </c>
      <c r="C83" s="102">
        <f t="shared" si="1"/>
        <v>0</v>
      </c>
    </row>
    <row r="84" spans="1:5" ht="12.75" customHeight="1">
      <c r="A84" s="114">
        <v>2003</v>
      </c>
      <c r="B84" s="117">
        <v>231</v>
      </c>
      <c r="C84" s="102">
        <f t="shared" si="1"/>
        <v>1</v>
      </c>
    </row>
    <row r="85" spans="1:5" ht="12.75" customHeight="1">
      <c r="A85" s="114">
        <v>2004</v>
      </c>
      <c r="B85" s="117">
        <v>237</v>
      </c>
      <c r="C85" s="102">
        <f t="shared" si="1"/>
        <v>6</v>
      </c>
    </row>
    <row r="86" spans="1:5" ht="12.75" customHeight="1">
      <c r="A86" s="114">
        <v>2005</v>
      </c>
      <c r="B86" s="117">
        <v>241</v>
      </c>
      <c r="C86" s="102">
        <f t="shared" si="1"/>
        <v>4</v>
      </c>
    </row>
    <row r="87" spans="1:5" ht="12.75" customHeight="1">
      <c r="A87" s="114">
        <v>2006</v>
      </c>
      <c r="B87" s="117">
        <v>244</v>
      </c>
      <c r="C87" s="102">
        <f t="shared" si="1"/>
        <v>3</v>
      </c>
    </row>
    <row r="88" spans="1:5" ht="12.75" customHeight="1">
      <c r="A88" s="114">
        <v>2007</v>
      </c>
      <c r="B88" s="117">
        <v>247</v>
      </c>
      <c r="C88" s="102">
        <f t="shared" si="1"/>
        <v>3</v>
      </c>
    </row>
    <row r="89" spans="1:5" ht="12.75" customHeight="1">
      <c r="A89" s="118">
        <v>2008</v>
      </c>
      <c r="B89" s="117">
        <v>248</v>
      </c>
      <c r="C89" s="102">
        <f t="shared" si="1"/>
        <v>1</v>
      </c>
    </row>
    <row r="90" spans="1:5" ht="12.75" customHeight="1">
      <c r="A90" s="118">
        <v>2009</v>
      </c>
      <c r="B90" s="119">
        <v>246</v>
      </c>
      <c r="C90" s="102">
        <f t="shared" si="1"/>
        <v>-2</v>
      </c>
    </row>
    <row r="91" spans="1:5" ht="12.75" customHeight="1">
      <c r="A91" s="118">
        <v>2010</v>
      </c>
      <c r="B91" s="119">
        <v>242</v>
      </c>
      <c r="C91" s="102">
        <f t="shared" si="1"/>
        <v>-4</v>
      </c>
    </row>
    <row r="92" spans="1:5" ht="12.75" customHeight="1">
      <c r="A92" s="112">
        <v>2011</v>
      </c>
      <c r="B92" s="120">
        <v>245</v>
      </c>
      <c r="C92" s="121">
        <f t="shared" si="1"/>
        <v>3</v>
      </c>
    </row>
    <row r="94" spans="1:5" ht="12.75" customHeight="1">
      <c r="A94" s="171" t="s">
        <v>50</v>
      </c>
      <c r="B94" s="171"/>
      <c r="C94" s="171"/>
      <c r="D94" s="171"/>
      <c r="E94" s="130"/>
    </row>
    <row r="95" spans="1:5" ht="12.75" customHeight="1">
      <c r="A95" s="171"/>
      <c r="B95" s="171"/>
      <c r="C95" s="171"/>
      <c r="D95" s="171"/>
      <c r="E95" s="130"/>
    </row>
    <row r="96" spans="1:5" ht="12.75" customHeight="1">
      <c r="A96" s="171"/>
      <c r="B96" s="171"/>
      <c r="C96" s="171"/>
      <c r="D96" s="171"/>
      <c r="E96" s="130"/>
    </row>
    <row r="97" spans="1:5" ht="12.75" customHeight="1">
      <c r="A97" s="171"/>
      <c r="B97" s="171"/>
      <c r="C97" s="171"/>
      <c r="D97" s="171"/>
      <c r="E97" s="130"/>
    </row>
    <row r="98" spans="1:5" ht="12.75" customHeight="1">
      <c r="A98" s="171"/>
      <c r="B98" s="171"/>
      <c r="C98" s="171"/>
      <c r="D98" s="171"/>
      <c r="E98" s="130"/>
    </row>
    <row r="99" spans="1:5" ht="12.75" customHeight="1">
      <c r="A99" s="171"/>
      <c r="B99" s="171"/>
      <c r="C99" s="171"/>
      <c r="D99" s="171"/>
      <c r="E99" s="130"/>
    </row>
    <row r="100" spans="1:5" ht="12.75" customHeight="1">
      <c r="A100" s="171"/>
      <c r="B100" s="171"/>
      <c r="C100" s="171"/>
      <c r="D100" s="171"/>
      <c r="E100" s="130"/>
    </row>
    <row r="101" spans="1:5" ht="12.75" customHeight="1">
      <c r="A101" s="171"/>
      <c r="B101" s="171"/>
      <c r="C101" s="171"/>
      <c r="D101" s="171"/>
      <c r="E101" s="130"/>
    </row>
    <row r="102" spans="1:5" ht="12.75" customHeight="1">
      <c r="A102" s="171"/>
      <c r="B102" s="171"/>
      <c r="C102" s="171"/>
      <c r="D102" s="171"/>
      <c r="E102" s="130"/>
    </row>
    <row r="103" spans="1:5" ht="12.75" customHeight="1">
      <c r="A103" s="130"/>
      <c r="B103" s="130"/>
      <c r="C103" s="130"/>
      <c r="D103" s="130"/>
      <c r="E103" s="130"/>
    </row>
    <row r="104" spans="1:5" ht="12.75" customHeight="1">
      <c r="A104" s="130"/>
      <c r="B104" s="130"/>
      <c r="C104" s="130"/>
      <c r="D104" s="130"/>
      <c r="E104" s="130"/>
    </row>
  </sheetData>
  <mergeCells count="2">
    <mergeCell ref="B4:C4"/>
    <mergeCell ref="A94:D102"/>
  </mergeCells>
  <pageMargins left="0.7" right="0.7" top="0.75" bottom="0.75" header="0.3" footer="0.3"/>
  <pageSetup scale="92" orientation="portrait" r:id="rId1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zoomScaleSheetLayoutView="100" workbookViewId="0"/>
  </sheetViews>
  <sheetFormatPr defaultRowHeight="12.75"/>
  <cols>
    <col min="1" max="1" width="9.140625" style="31"/>
    <col min="2" max="2" width="16" style="31" customWidth="1"/>
    <col min="3" max="3" width="14.85546875" style="31" customWidth="1"/>
    <col min="4" max="4" width="18" style="31" customWidth="1"/>
    <col min="5" max="7" width="9.140625" style="31"/>
    <col min="8" max="8" width="12.28515625" style="31" customWidth="1"/>
    <col min="9" max="10" width="13.85546875" style="31" customWidth="1"/>
    <col min="11" max="257" width="9.140625" style="31"/>
    <col min="258" max="258" width="19.140625" style="31" customWidth="1"/>
    <col min="259" max="259" width="18" style="31" customWidth="1"/>
    <col min="260" max="260" width="16.28515625" style="31" customWidth="1"/>
    <col min="261" max="263" width="9.140625" style="31"/>
    <col min="264" max="264" width="25.7109375" style="31" customWidth="1"/>
    <col min="265" max="513" width="9.140625" style="31"/>
    <col min="514" max="514" width="19.140625" style="31" customWidth="1"/>
    <col min="515" max="515" width="18" style="31" customWidth="1"/>
    <col min="516" max="516" width="16.28515625" style="31" customWidth="1"/>
    <col min="517" max="519" width="9.140625" style="31"/>
    <col min="520" max="520" width="25.7109375" style="31" customWidth="1"/>
    <col min="521" max="769" width="9.140625" style="31"/>
    <col min="770" max="770" width="19.140625" style="31" customWidth="1"/>
    <col min="771" max="771" width="18" style="31" customWidth="1"/>
    <col min="772" max="772" width="16.28515625" style="31" customWidth="1"/>
    <col min="773" max="775" width="9.140625" style="31"/>
    <col min="776" max="776" width="25.7109375" style="31" customWidth="1"/>
    <col min="777" max="1025" width="9.140625" style="31"/>
    <col min="1026" max="1026" width="19.140625" style="31" customWidth="1"/>
    <col min="1027" max="1027" width="18" style="31" customWidth="1"/>
    <col min="1028" max="1028" width="16.28515625" style="31" customWidth="1"/>
    <col min="1029" max="1031" width="9.140625" style="31"/>
    <col min="1032" max="1032" width="25.7109375" style="31" customWidth="1"/>
    <col min="1033" max="1281" width="9.140625" style="31"/>
    <col min="1282" max="1282" width="19.140625" style="31" customWidth="1"/>
    <col min="1283" max="1283" width="18" style="31" customWidth="1"/>
    <col min="1284" max="1284" width="16.28515625" style="31" customWidth="1"/>
    <col min="1285" max="1287" width="9.140625" style="31"/>
    <col min="1288" max="1288" width="25.7109375" style="31" customWidth="1"/>
    <col min="1289" max="1537" width="9.140625" style="31"/>
    <col min="1538" max="1538" width="19.140625" style="31" customWidth="1"/>
    <col min="1539" max="1539" width="18" style="31" customWidth="1"/>
    <col min="1540" max="1540" width="16.28515625" style="31" customWidth="1"/>
    <col min="1541" max="1543" width="9.140625" style="31"/>
    <col min="1544" max="1544" width="25.7109375" style="31" customWidth="1"/>
    <col min="1545" max="1793" width="9.140625" style="31"/>
    <col min="1794" max="1794" width="19.140625" style="31" customWidth="1"/>
    <col min="1795" max="1795" width="18" style="31" customWidth="1"/>
    <col min="1796" max="1796" width="16.28515625" style="31" customWidth="1"/>
    <col min="1797" max="1799" width="9.140625" style="31"/>
    <col min="1800" max="1800" width="25.7109375" style="31" customWidth="1"/>
    <col min="1801" max="2049" width="9.140625" style="31"/>
    <col min="2050" max="2050" width="19.140625" style="31" customWidth="1"/>
    <col min="2051" max="2051" width="18" style="31" customWidth="1"/>
    <col min="2052" max="2052" width="16.28515625" style="31" customWidth="1"/>
    <col min="2053" max="2055" width="9.140625" style="31"/>
    <col min="2056" max="2056" width="25.7109375" style="31" customWidth="1"/>
    <col min="2057" max="2305" width="9.140625" style="31"/>
    <col min="2306" max="2306" width="19.140625" style="31" customWidth="1"/>
    <col min="2307" max="2307" width="18" style="31" customWidth="1"/>
    <col min="2308" max="2308" width="16.28515625" style="31" customWidth="1"/>
    <col min="2309" max="2311" width="9.140625" style="31"/>
    <col min="2312" max="2312" width="25.7109375" style="31" customWidth="1"/>
    <col min="2313" max="2561" width="9.140625" style="31"/>
    <col min="2562" max="2562" width="19.140625" style="31" customWidth="1"/>
    <col min="2563" max="2563" width="18" style="31" customWidth="1"/>
    <col min="2564" max="2564" width="16.28515625" style="31" customWidth="1"/>
    <col min="2565" max="2567" width="9.140625" style="31"/>
    <col min="2568" max="2568" width="25.7109375" style="31" customWidth="1"/>
    <col min="2569" max="2817" width="9.140625" style="31"/>
    <col min="2818" max="2818" width="19.140625" style="31" customWidth="1"/>
    <col min="2819" max="2819" width="18" style="31" customWidth="1"/>
    <col min="2820" max="2820" width="16.28515625" style="31" customWidth="1"/>
    <col min="2821" max="2823" width="9.140625" style="31"/>
    <col min="2824" max="2824" width="25.7109375" style="31" customWidth="1"/>
    <col min="2825" max="3073" width="9.140625" style="31"/>
    <col min="3074" max="3074" width="19.140625" style="31" customWidth="1"/>
    <col min="3075" max="3075" width="18" style="31" customWidth="1"/>
    <col min="3076" max="3076" width="16.28515625" style="31" customWidth="1"/>
    <col min="3077" max="3079" width="9.140625" style="31"/>
    <col min="3080" max="3080" width="25.7109375" style="31" customWidth="1"/>
    <col min="3081" max="3329" width="9.140625" style="31"/>
    <col min="3330" max="3330" width="19.140625" style="31" customWidth="1"/>
    <col min="3331" max="3331" width="18" style="31" customWidth="1"/>
    <col min="3332" max="3332" width="16.28515625" style="31" customWidth="1"/>
    <col min="3333" max="3335" width="9.140625" style="31"/>
    <col min="3336" max="3336" width="25.7109375" style="31" customWidth="1"/>
    <col min="3337" max="3585" width="9.140625" style="31"/>
    <col min="3586" max="3586" width="19.140625" style="31" customWidth="1"/>
    <col min="3587" max="3587" width="18" style="31" customWidth="1"/>
    <col min="3588" max="3588" width="16.28515625" style="31" customWidth="1"/>
    <col min="3589" max="3591" width="9.140625" style="31"/>
    <col min="3592" max="3592" width="25.7109375" style="31" customWidth="1"/>
    <col min="3593" max="3841" width="9.140625" style="31"/>
    <col min="3842" max="3842" width="19.140625" style="31" customWidth="1"/>
    <col min="3843" max="3843" width="18" style="31" customWidth="1"/>
    <col min="3844" max="3844" width="16.28515625" style="31" customWidth="1"/>
    <col min="3845" max="3847" width="9.140625" style="31"/>
    <col min="3848" max="3848" width="25.7109375" style="31" customWidth="1"/>
    <col min="3849" max="4097" width="9.140625" style="31"/>
    <col min="4098" max="4098" width="19.140625" style="31" customWidth="1"/>
    <col min="4099" max="4099" width="18" style="31" customWidth="1"/>
    <col min="4100" max="4100" width="16.28515625" style="31" customWidth="1"/>
    <col min="4101" max="4103" width="9.140625" style="31"/>
    <col min="4104" max="4104" width="25.7109375" style="31" customWidth="1"/>
    <col min="4105" max="4353" width="9.140625" style="31"/>
    <col min="4354" max="4354" width="19.140625" style="31" customWidth="1"/>
    <col min="4355" max="4355" width="18" style="31" customWidth="1"/>
    <col min="4356" max="4356" width="16.28515625" style="31" customWidth="1"/>
    <col min="4357" max="4359" width="9.140625" style="31"/>
    <col min="4360" max="4360" width="25.7109375" style="31" customWidth="1"/>
    <col min="4361" max="4609" width="9.140625" style="31"/>
    <col min="4610" max="4610" width="19.140625" style="31" customWidth="1"/>
    <col min="4611" max="4611" width="18" style="31" customWidth="1"/>
    <col min="4612" max="4612" width="16.28515625" style="31" customWidth="1"/>
    <col min="4613" max="4615" width="9.140625" style="31"/>
    <col min="4616" max="4616" width="25.7109375" style="31" customWidth="1"/>
    <col min="4617" max="4865" width="9.140625" style="31"/>
    <col min="4866" max="4866" width="19.140625" style="31" customWidth="1"/>
    <col min="4867" max="4867" width="18" style="31" customWidth="1"/>
    <col min="4868" max="4868" width="16.28515625" style="31" customWidth="1"/>
    <col min="4869" max="4871" width="9.140625" style="31"/>
    <col min="4872" max="4872" width="25.7109375" style="31" customWidth="1"/>
    <col min="4873" max="5121" width="9.140625" style="31"/>
    <col min="5122" max="5122" width="19.140625" style="31" customWidth="1"/>
    <col min="5123" max="5123" width="18" style="31" customWidth="1"/>
    <col min="5124" max="5124" width="16.28515625" style="31" customWidth="1"/>
    <col min="5125" max="5127" width="9.140625" style="31"/>
    <col min="5128" max="5128" width="25.7109375" style="31" customWidth="1"/>
    <col min="5129" max="5377" width="9.140625" style="31"/>
    <col min="5378" max="5378" width="19.140625" style="31" customWidth="1"/>
    <col min="5379" max="5379" width="18" style="31" customWidth="1"/>
    <col min="5380" max="5380" width="16.28515625" style="31" customWidth="1"/>
    <col min="5381" max="5383" width="9.140625" style="31"/>
    <col min="5384" max="5384" width="25.7109375" style="31" customWidth="1"/>
    <col min="5385" max="5633" width="9.140625" style="31"/>
    <col min="5634" max="5634" width="19.140625" style="31" customWidth="1"/>
    <col min="5635" max="5635" width="18" style="31" customWidth="1"/>
    <col min="5636" max="5636" width="16.28515625" style="31" customWidth="1"/>
    <col min="5637" max="5639" width="9.140625" style="31"/>
    <col min="5640" max="5640" width="25.7109375" style="31" customWidth="1"/>
    <col min="5641" max="5889" width="9.140625" style="31"/>
    <col min="5890" max="5890" width="19.140625" style="31" customWidth="1"/>
    <col min="5891" max="5891" width="18" style="31" customWidth="1"/>
    <col min="5892" max="5892" width="16.28515625" style="31" customWidth="1"/>
    <col min="5893" max="5895" width="9.140625" style="31"/>
    <col min="5896" max="5896" width="25.7109375" style="31" customWidth="1"/>
    <col min="5897" max="6145" width="9.140625" style="31"/>
    <col min="6146" max="6146" width="19.140625" style="31" customWidth="1"/>
    <col min="6147" max="6147" width="18" style="31" customWidth="1"/>
    <col min="6148" max="6148" width="16.28515625" style="31" customWidth="1"/>
    <col min="6149" max="6151" width="9.140625" style="31"/>
    <col min="6152" max="6152" width="25.7109375" style="31" customWidth="1"/>
    <col min="6153" max="6401" width="9.140625" style="31"/>
    <col min="6402" max="6402" width="19.140625" style="31" customWidth="1"/>
    <col min="6403" max="6403" width="18" style="31" customWidth="1"/>
    <col min="6404" max="6404" width="16.28515625" style="31" customWidth="1"/>
    <col min="6405" max="6407" width="9.140625" style="31"/>
    <col min="6408" max="6408" width="25.7109375" style="31" customWidth="1"/>
    <col min="6409" max="6657" width="9.140625" style="31"/>
    <col min="6658" max="6658" width="19.140625" style="31" customWidth="1"/>
    <col min="6659" max="6659" width="18" style="31" customWidth="1"/>
    <col min="6660" max="6660" width="16.28515625" style="31" customWidth="1"/>
    <col min="6661" max="6663" width="9.140625" style="31"/>
    <col min="6664" max="6664" width="25.7109375" style="31" customWidth="1"/>
    <col min="6665" max="6913" width="9.140625" style="31"/>
    <col min="6914" max="6914" width="19.140625" style="31" customWidth="1"/>
    <col min="6915" max="6915" width="18" style="31" customWidth="1"/>
    <col min="6916" max="6916" width="16.28515625" style="31" customWidth="1"/>
    <col min="6917" max="6919" width="9.140625" style="31"/>
    <col min="6920" max="6920" width="25.7109375" style="31" customWidth="1"/>
    <col min="6921" max="7169" width="9.140625" style="31"/>
    <col min="7170" max="7170" width="19.140625" style="31" customWidth="1"/>
    <col min="7171" max="7171" width="18" style="31" customWidth="1"/>
    <col min="7172" max="7172" width="16.28515625" style="31" customWidth="1"/>
    <col min="7173" max="7175" width="9.140625" style="31"/>
    <col min="7176" max="7176" width="25.7109375" style="31" customWidth="1"/>
    <col min="7177" max="7425" width="9.140625" style="31"/>
    <col min="7426" max="7426" width="19.140625" style="31" customWidth="1"/>
    <col min="7427" max="7427" width="18" style="31" customWidth="1"/>
    <col min="7428" max="7428" width="16.28515625" style="31" customWidth="1"/>
    <col min="7429" max="7431" width="9.140625" style="31"/>
    <col min="7432" max="7432" width="25.7109375" style="31" customWidth="1"/>
    <col min="7433" max="7681" width="9.140625" style="31"/>
    <col min="7682" max="7682" width="19.140625" style="31" customWidth="1"/>
    <col min="7683" max="7683" width="18" style="31" customWidth="1"/>
    <col min="7684" max="7684" width="16.28515625" style="31" customWidth="1"/>
    <col min="7685" max="7687" width="9.140625" style="31"/>
    <col min="7688" max="7688" width="25.7109375" style="31" customWidth="1"/>
    <col min="7689" max="7937" width="9.140625" style="31"/>
    <col min="7938" max="7938" width="19.140625" style="31" customWidth="1"/>
    <col min="7939" max="7939" width="18" style="31" customWidth="1"/>
    <col min="7940" max="7940" width="16.28515625" style="31" customWidth="1"/>
    <col min="7941" max="7943" width="9.140625" style="31"/>
    <col min="7944" max="7944" width="25.7109375" style="31" customWidth="1"/>
    <col min="7945" max="8193" width="9.140625" style="31"/>
    <col min="8194" max="8194" width="19.140625" style="31" customWidth="1"/>
    <col min="8195" max="8195" width="18" style="31" customWidth="1"/>
    <col min="8196" max="8196" width="16.28515625" style="31" customWidth="1"/>
    <col min="8197" max="8199" width="9.140625" style="31"/>
    <col min="8200" max="8200" width="25.7109375" style="31" customWidth="1"/>
    <col min="8201" max="8449" width="9.140625" style="31"/>
    <col min="8450" max="8450" width="19.140625" style="31" customWidth="1"/>
    <col min="8451" max="8451" width="18" style="31" customWidth="1"/>
    <col min="8452" max="8452" width="16.28515625" style="31" customWidth="1"/>
    <col min="8453" max="8455" width="9.140625" style="31"/>
    <col min="8456" max="8456" width="25.7109375" style="31" customWidth="1"/>
    <col min="8457" max="8705" width="9.140625" style="31"/>
    <col min="8706" max="8706" width="19.140625" style="31" customWidth="1"/>
    <col min="8707" max="8707" width="18" style="31" customWidth="1"/>
    <col min="8708" max="8708" width="16.28515625" style="31" customWidth="1"/>
    <col min="8709" max="8711" width="9.140625" style="31"/>
    <col min="8712" max="8712" width="25.7109375" style="31" customWidth="1"/>
    <col min="8713" max="8961" width="9.140625" style="31"/>
    <col min="8962" max="8962" width="19.140625" style="31" customWidth="1"/>
    <col min="8963" max="8963" width="18" style="31" customWidth="1"/>
    <col min="8964" max="8964" width="16.28515625" style="31" customWidth="1"/>
    <col min="8965" max="8967" width="9.140625" style="31"/>
    <col min="8968" max="8968" width="25.7109375" style="31" customWidth="1"/>
    <col min="8969" max="9217" width="9.140625" style="31"/>
    <col min="9218" max="9218" width="19.140625" style="31" customWidth="1"/>
    <col min="9219" max="9219" width="18" style="31" customWidth="1"/>
    <col min="9220" max="9220" width="16.28515625" style="31" customWidth="1"/>
    <col min="9221" max="9223" width="9.140625" style="31"/>
    <col min="9224" max="9224" width="25.7109375" style="31" customWidth="1"/>
    <col min="9225" max="9473" width="9.140625" style="31"/>
    <col min="9474" max="9474" width="19.140625" style="31" customWidth="1"/>
    <col min="9475" max="9475" width="18" style="31" customWidth="1"/>
    <col min="9476" max="9476" width="16.28515625" style="31" customWidth="1"/>
    <col min="9477" max="9479" width="9.140625" style="31"/>
    <col min="9480" max="9480" width="25.7109375" style="31" customWidth="1"/>
    <col min="9481" max="9729" width="9.140625" style="31"/>
    <col min="9730" max="9730" width="19.140625" style="31" customWidth="1"/>
    <col min="9731" max="9731" width="18" style="31" customWidth="1"/>
    <col min="9732" max="9732" width="16.28515625" style="31" customWidth="1"/>
    <col min="9733" max="9735" width="9.140625" style="31"/>
    <col min="9736" max="9736" width="25.7109375" style="31" customWidth="1"/>
    <col min="9737" max="9985" width="9.140625" style="31"/>
    <col min="9986" max="9986" width="19.140625" style="31" customWidth="1"/>
    <col min="9987" max="9987" width="18" style="31" customWidth="1"/>
    <col min="9988" max="9988" width="16.28515625" style="31" customWidth="1"/>
    <col min="9989" max="9991" width="9.140625" style="31"/>
    <col min="9992" max="9992" width="25.7109375" style="31" customWidth="1"/>
    <col min="9993" max="10241" width="9.140625" style="31"/>
    <col min="10242" max="10242" width="19.140625" style="31" customWidth="1"/>
    <col min="10243" max="10243" width="18" style="31" customWidth="1"/>
    <col min="10244" max="10244" width="16.28515625" style="31" customWidth="1"/>
    <col min="10245" max="10247" width="9.140625" style="31"/>
    <col min="10248" max="10248" width="25.7109375" style="31" customWidth="1"/>
    <col min="10249" max="10497" width="9.140625" style="31"/>
    <col min="10498" max="10498" width="19.140625" style="31" customWidth="1"/>
    <col min="10499" max="10499" width="18" style="31" customWidth="1"/>
    <col min="10500" max="10500" width="16.28515625" style="31" customWidth="1"/>
    <col min="10501" max="10503" width="9.140625" style="31"/>
    <col min="10504" max="10504" width="25.7109375" style="31" customWidth="1"/>
    <col min="10505" max="10753" width="9.140625" style="31"/>
    <col min="10754" max="10754" width="19.140625" style="31" customWidth="1"/>
    <col min="10755" max="10755" width="18" style="31" customWidth="1"/>
    <col min="10756" max="10756" width="16.28515625" style="31" customWidth="1"/>
    <col min="10757" max="10759" width="9.140625" style="31"/>
    <col min="10760" max="10760" width="25.7109375" style="31" customWidth="1"/>
    <col min="10761" max="11009" width="9.140625" style="31"/>
    <col min="11010" max="11010" width="19.140625" style="31" customWidth="1"/>
    <col min="11011" max="11011" width="18" style="31" customWidth="1"/>
    <col min="11012" max="11012" width="16.28515625" style="31" customWidth="1"/>
    <col min="11013" max="11015" width="9.140625" style="31"/>
    <col min="11016" max="11016" width="25.7109375" style="31" customWidth="1"/>
    <col min="11017" max="11265" width="9.140625" style="31"/>
    <col min="11266" max="11266" width="19.140625" style="31" customWidth="1"/>
    <col min="11267" max="11267" width="18" style="31" customWidth="1"/>
    <col min="11268" max="11268" width="16.28515625" style="31" customWidth="1"/>
    <col min="11269" max="11271" width="9.140625" style="31"/>
    <col min="11272" max="11272" width="25.7109375" style="31" customWidth="1"/>
    <col min="11273" max="11521" width="9.140625" style="31"/>
    <col min="11522" max="11522" width="19.140625" style="31" customWidth="1"/>
    <col min="11523" max="11523" width="18" style="31" customWidth="1"/>
    <col min="11524" max="11524" width="16.28515625" style="31" customWidth="1"/>
    <col min="11525" max="11527" width="9.140625" style="31"/>
    <col min="11528" max="11528" width="25.7109375" style="31" customWidth="1"/>
    <col min="11529" max="11777" width="9.140625" style="31"/>
    <col min="11778" max="11778" width="19.140625" style="31" customWidth="1"/>
    <col min="11779" max="11779" width="18" style="31" customWidth="1"/>
    <col min="11780" max="11780" width="16.28515625" style="31" customWidth="1"/>
    <col min="11781" max="11783" width="9.140625" style="31"/>
    <col min="11784" max="11784" width="25.7109375" style="31" customWidth="1"/>
    <col min="11785" max="12033" width="9.140625" style="31"/>
    <col min="12034" max="12034" width="19.140625" style="31" customWidth="1"/>
    <col min="12035" max="12035" width="18" style="31" customWidth="1"/>
    <col min="12036" max="12036" width="16.28515625" style="31" customWidth="1"/>
    <col min="12037" max="12039" width="9.140625" style="31"/>
    <col min="12040" max="12040" width="25.7109375" style="31" customWidth="1"/>
    <col min="12041" max="12289" width="9.140625" style="31"/>
    <col min="12290" max="12290" width="19.140625" style="31" customWidth="1"/>
    <col min="12291" max="12291" width="18" style="31" customWidth="1"/>
    <col min="12292" max="12292" width="16.28515625" style="31" customWidth="1"/>
    <col min="12293" max="12295" width="9.140625" style="31"/>
    <col min="12296" max="12296" width="25.7109375" style="31" customWidth="1"/>
    <col min="12297" max="12545" width="9.140625" style="31"/>
    <col min="12546" max="12546" width="19.140625" style="31" customWidth="1"/>
    <col min="12547" max="12547" width="18" style="31" customWidth="1"/>
    <col min="12548" max="12548" width="16.28515625" style="31" customWidth="1"/>
    <col min="12549" max="12551" width="9.140625" style="31"/>
    <col min="12552" max="12552" width="25.7109375" style="31" customWidth="1"/>
    <col min="12553" max="12801" width="9.140625" style="31"/>
    <col min="12802" max="12802" width="19.140625" style="31" customWidth="1"/>
    <col min="12803" max="12803" width="18" style="31" customWidth="1"/>
    <col min="12804" max="12804" width="16.28515625" style="31" customWidth="1"/>
    <col min="12805" max="12807" width="9.140625" style="31"/>
    <col min="12808" max="12808" width="25.7109375" style="31" customWidth="1"/>
    <col min="12809" max="13057" width="9.140625" style="31"/>
    <col min="13058" max="13058" width="19.140625" style="31" customWidth="1"/>
    <col min="13059" max="13059" width="18" style="31" customWidth="1"/>
    <col min="13060" max="13060" width="16.28515625" style="31" customWidth="1"/>
    <col min="13061" max="13063" width="9.140625" style="31"/>
    <col min="13064" max="13064" width="25.7109375" style="31" customWidth="1"/>
    <col min="13065" max="13313" width="9.140625" style="31"/>
    <col min="13314" max="13314" width="19.140625" style="31" customWidth="1"/>
    <col min="13315" max="13315" width="18" style="31" customWidth="1"/>
    <col min="13316" max="13316" width="16.28515625" style="31" customWidth="1"/>
    <col min="13317" max="13319" width="9.140625" style="31"/>
    <col min="13320" max="13320" width="25.7109375" style="31" customWidth="1"/>
    <col min="13321" max="13569" width="9.140625" style="31"/>
    <col min="13570" max="13570" width="19.140625" style="31" customWidth="1"/>
    <col min="13571" max="13571" width="18" style="31" customWidth="1"/>
    <col min="13572" max="13572" width="16.28515625" style="31" customWidth="1"/>
    <col min="13573" max="13575" width="9.140625" style="31"/>
    <col min="13576" max="13576" width="25.7109375" style="31" customWidth="1"/>
    <col min="13577" max="13825" width="9.140625" style="31"/>
    <col min="13826" max="13826" width="19.140625" style="31" customWidth="1"/>
    <col min="13827" max="13827" width="18" style="31" customWidth="1"/>
    <col min="13828" max="13828" width="16.28515625" style="31" customWidth="1"/>
    <col min="13829" max="13831" width="9.140625" style="31"/>
    <col min="13832" max="13832" width="25.7109375" style="31" customWidth="1"/>
    <col min="13833" max="14081" width="9.140625" style="31"/>
    <col min="14082" max="14082" width="19.140625" style="31" customWidth="1"/>
    <col min="14083" max="14083" width="18" style="31" customWidth="1"/>
    <col min="14084" max="14084" width="16.28515625" style="31" customWidth="1"/>
    <col min="14085" max="14087" width="9.140625" style="31"/>
    <col min="14088" max="14088" width="25.7109375" style="31" customWidth="1"/>
    <col min="14089" max="14337" width="9.140625" style="31"/>
    <col min="14338" max="14338" width="19.140625" style="31" customWidth="1"/>
    <col min="14339" max="14339" width="18" style="31" customWidth="1"/>
    <col min="14340" max="14340" width="16.28515625" style="31" customWidth="1"/>
    <col min="14341" max="14343" width="9.140625" style="31"/>
    <col min="14344" max="14344" width="25.7109375" style="31" customWidth="1"/>
    <col min="14345" max="14593" width="9.140625" style="31"/>
    <col min="14594" max="14594" width="19.140625" style="31" customWidth="1"/>
    <col min="14595" max="14595" width="18" style="31" customWidth="1"/>
    <col min="14596" max="14596" width="16.28515625" style="31" customWidth="1"/>
    <col min="14597" max="14599" width="9.140625" style="31"/>
    <col min="14600" max="14600" width="25.7109375" style="31" customWidth="1"/>
    <col min="14601" max="14849" width="9.140625" style="31"/>
    <col min="14850" max="14850" width="19.140625" style="31" customWidth="1"/>
    <col min="14851" max="14851" width="18" style="31" customWidth="1"/>
    <col min="14852" max="14852" width="16.28515625" style="31" customWidth="1"/>
    <col min="14853" max="14855" width="9.140625" style="31"/>
    <col min="14856" max="14856" width="25.7109375" style="31" customWidth="1"/>
    <col min="14857" max="15105" width="9.140625" style="31"/>
    <col min="15106" max="15106" width="19.140625" style="31" customWidth="1"/>
    <col min="15107" max="15107" width="18" style="31" customWidth="1"/>
    <col min="15108" max="15108" width="16.28515625" style="31" customWidth="1"/>
    <col min="15109" max="15111" width="9.140625" style="31"/>
    <col min="15112" max="15112" width="25.7109375" style="31" customWidth="1"/>
    <col min="15113" max="15361" width="9.140625" style="31"/>
    <col min="15362" max="15362" width="19.140625" style="31" customWidth="1"/>
    <col min="15363" max="15363" width="18" style="31" customWidth="1"/>
    <col min="15364" max="15364" width="16.28515625" style="31" customWidth="1"/>
    <col min="15365" max="15367" width="9.140625" style="31"/>
    <col min="15368" max="15368" width="25.7109375" style="31" customWidth="1"/>
    <col min="15369" max="15617" width="9.140625" style="31"/>
    <col min="15618" max="15618" width="19.140625" style="31" customWidth="1"/>
    <col min="15619" max="15619" width="18" style="31" customWidth="1"/>
    <col min="15620" max="15620" width="16.28515625" style="31" customWidth="1"/>
    <col min="15621" max="15623" width="9.140625" style="31"/>
    <col min="15624" max="15624" width="25.7109375" style="31" customWidth="1"/>
    <col min="15625" max="15873" width="9.140625" style="31"/>
    <col min="15874" max="15874" width="19.140625" style="31" customWidth="1"/>
    <col min="15875" max="15875" width="18" style="31" customWidth="1"/>
    <col min="15876" max="15876" width="16.28515625" style="31" customWidth="1"/>
    <col min="15877" max="15879" width="9.140625" style="31"/>
    <col min="15880" max="15880" width="25.7109375" style="31" customWidth="1"/>
    <col min="15881" max="16129" width="9.140625" style="31"/>
    <col min="16130" max="16130" width="19.140625" style="31" customWidth="1"/>
    <col min="16131" max="16131" width="18" style="31" customWidth="1"/>
    <col min="16132" max="16132" width="16.28515625" style="31" customWidth="1"/>
    <col min="16133" max="16135" width="9.140625" style="31"/>
    <col min="16136" max="16136" width="25.7109375" style="31" customWidth="1"/>
    <col min="16137" max="16384" width="9.140625" style="31"/>
  </cols>
  <sheetData>
    <row r="1" spans="1:11">
      <c r="A1" s="28" t="s">
        <v>14</v>
      </c>
    </row>
    <row r="3" spans="1:11" ht="25.5">
      <c r="A3" s="32" t="s">
        <v>0</v>
      </c>
      <c r="B3" s="33" t="s">
        <v>12</v>
      </c>
      <c r="C3" s="42" t="s">
        <v>11</v>
      </c>
      <c r="D3" s="44" t="s">
        <v>13</v>
      </c>
      <c r="E3" s="34"/>
    </row>
    <row r="4" spans="1:11">
      <c r="A4" s="34"/>
      <c r="B4" s="174" t="s">
        <v>51</v>
      </c>
      <c r="C4" s="175"/>
      <c r="D4" s="45" t="s">
        <v>4</v>
      </c>
      <c r="E4" s="34"/>
      <c r="H4" s="5"/>
      <c r="I4" s="5"/>
      <c r="J4" s="5"/>
      <c r="K4" s="5"/>
    </row>
    <row r="5" spans="1:11">
      <c r="A5" s="35"/>
      <c r="B5" s="36"/>
      <c r="C5" s="29"/>
      <c r="E5" s="34"/>
      <c r="H5" s="5"/>
      <c r="I5" s="5"/>
      <c r="J5" s="5"/>
      <c r="K5" s="5"/>
    </row>
    <row r="6" spans="1:11">
      <c r="A6" s="35">
        <v>2001</v>
      </c>
      <c r="B6" s="29">
        <v>17.505343</v>
      </c>
      <c r="C6" s="26">
        <v>14.12172</v>
      </c>
      <c r="D6" s="36">
        <f>(C6/B6)*100</f>
        <v>80.670912875000511</v>
      </c>
      <c r="E6" s="34"/>
      <c r="H6" s="5"/>
      <c r="I6" s="5"/>
      <c r="J6" s="5"/>
      <c r="K6" s="5"/>
    </row>
    <row r="7" spans="1:11">
      <c r="A7" s="35">
        <v>2002</v>
      </c>
      <c r="B7" s="29">
        <v>17.639934</v>
      </c>
      <c r="C7" s="26">
        <v>13.295749000000001</v>
      </c>
      <c r="D7" s="36">
        <f t="shared" ref="D7:D16" si="0">(C7/B7)*100</f>
        <v>75.373008765225549</v>
      </c>
      <c r="E7" s="34"/>
      <c r="H7" s="5"/>
      <c r="I7" s="5"/>
      <c r="J7" s="5"/>
      <c r="K7" s="5"/>
    </row>
    <row r="8" spans="1:11">
      <c r="A8" s="35">
        <v>2003</v>
      </c>
      <c r="B8" s="29">
        <v>16.939661999999998</v>
      </c>
      <c r="C8" s="26">
        <v>12.084680000000001</v>
      </c>
      <c r="D8" s="36">
        <f t="shared" si="0"/>
        <v>71.339558014793923</v>
      </c>
      <c r="E8" s="34"/>
      <c r="H8" s="26"/>
      <c r="I8" s="26"/>
      <c r="J8" s="25"/>
      <c r="K8" s="5"/>
    </row>
    <row r="9" spans="1:11">
      <c r="A9" s="35">
        <v>2004</v>
      </c>
      <c r="B9" s="29">
        <v>17.419471000000001</v>
      </c>
      <c r="C9" s="26">
        <v>11.134437999999999</v>
      </c>
      <c r="D9" s="36">
        <f t="shared" si="0"/>
        <v>63.919495603511713</v>
      </c>
      <c r="E9" s="34"/>
      <c r="H9" s="26"/>
      <c r="I9" s="26"/>
      <c r="J9" s="25"/>
      <c r="K9" s="5"/>
    </row>
    <row r="10" spans="1:11">
      <c r="A10" s="35">
        <v>2005</v>
      </c>
      <c r="B10" s="30">
        <v>17.287680000000002</v>
      </c>
      <c r="C10" s="26">
        <v>10.070648</v>
      </c>
      <c r="D10" s="36">
        <f t="shared" si="0"/>
        <v>58.253322597364132</v>
      </c>
      <c r="E10" s="34"/>
      <c r="H10" s="26"/>
      <c r="I10" s="26"/>
      <c r="J10" s="25"/>
      <c r="K10" s="5"/>
    </row>
    <row r="11" spans="1:11">
      <c r="A11" s="35">
        <v>2006</v>
      </c>
      <c r="B11" s="30">
        <v>17.332356999999998</v>
      </c>
      <c r="C11" s="26">
        <v>12.073915</v>
      </c>
      <c r="D11" s="36">
        <f t="shared" si="0"/>
        <v>69.66112571994681</v>
      </c>
      <c r="E11" s="34"/>
      <c r="H11" s="26"/>
      <c r="I11" s="26"/>
      <c r="J11" s="25"/>
      <c r="K11" s="5"/>
    </row>
    <row r="12" spans="1:11">
      <c r="A12" s="35">
        <v>2007</v>
      </c>
      <c r="B12" s="30">
        <v>16.765602999999999</v>
      </c>
      <c r="C12" s="26">
        <v>12.707216000000001</v>
      </c>
      <c r="D12" s="36">
        <f t="shared" si="0"/>
        <v>75.793372895684115</v>
      </c>
      <c r="E12" s="34"/>
      <c r="H12" s="26"/>
      <c r="I12" s="26"/>
      <c r="J12" s="25"/>
      <c r="K12" s="5"/>
    </row>
    <row r="13" spans="1:11">
      <c r="A13" s="35">
        <v>2008</v>
      </c>
      <c r="B13" s="30">
        <v>15.127946</v>
      </c>
      <c r="C13" s="26">
        <v>14.016220000000001</v>
      </c>
      <c r="D13" s="36">
        <f t="shared" si="0"/>
        <v>92.651176835242538</v>
      </c>
      <c r="E13" s="34"/>
      <c r="H13" s="26"/>
      <c r="I13" s="26"/>
      <c r="J13" s="25"/>
      <c r="K13" s="5"/>
    </row>
    <row r="14" spans="1:11">
      <c r="A14" s="41">
        <v>2009</v>
      </c>
      <c r="B14" s="30">
        <v>9.5897469999999991</v>
      </c>
      <c r="C14" s="26">
        <v>10.430424</v>
      </c>
      <c r="D14" s="36">
        <f t="shared" si="0"/>
        <v>108.76641479697015</v>
      </c>
      <c r="H14" s="26"/>
      <c r="I14" s="26"/>
      <c r="J14" s="25"/>
      <c r="K14" s="5"/>
    </row>
    <row r="15" spans="1:11">
      <c r="A15" s="41">
        <v>2010</v>
      </c>
      <c r="B15" s="43">
        <v>10.570876999999999</v>
      </c>
      <c r="C15" s="26">
        <v>10.628811000000001</v>
      </c>
      <c r="D15" s="36">
        <f t="shared" si="0"/>
        <v>100.54805291935571</v>
      </c>
      <c r="H15" s="26"/>
      <c r="I15" s="26"/>
      <c r="J15" s="25"/>
      <c r="K15" s="5"/>
    </row>
    <row r="16" spans="1:11">
      <c r="A16" s="37">
        <v>2011</v>
      </c>
      <c r="B16" s="46">
        <v>12.698406</v>
      </c>
      <c r="C16" s="27">
        <v>11.998124000000001</v>
      </c>
      <c r="D16" s="38">
        <f t="shared" si="0"/>
        <v>94.485276340983276</v>
      </c>
      <c r="H16" s="26"/>
      <c r="I16" s="26"/>
      <c r="J16" s="25"/>
      <c r="K16" s="5"/>
    </row>
    <row r="17" spans="1:11">
      <c r="A17" s="41"/>
      <c r="B17" s="43"/>
      <c r="C17" s="26"/>
      <c r="D17" s="36"/>
      <c r="H17" s="26"/>
      <c r="I17" s="26"/>
      <c r="J17" s="25"/>
      <c r="K17" s="5"/>
    </row>
    <row r="18" spans="1:11" ht="26.25" customHeight="1">
      <c r="A18" s="172" t="s">
        <v>19</v>
      </c>
      <c r="B18" s="173"/>
      <c r="C18" s="173"/>
      <c r="D18" s="173"/>
      <c r="E18" s="173"/>
      <c r="F18" s="173"/>
      <c r="H18" s="26"/>
      <c r="I18" s="26"/>
      <c r="J18" s="25"/>
      <c r="K18" s="5"/>
    </row>
    <row r="19" spans="1:11">
      <c r="A19" s="39"/>
      <c r="B19" s="39"/>
      <c r="C19" s="39"/>
      <c r="D19" s="39"/>
      <c r="E19" s="39"/>
      <c r="H19" s="26"/>
      <c r="I19" s="26"/>
      <c r="J19" s="25"/>
      <c r="K19" s="5"/>
    </row>
    <row r="20" spans="1:11">
      <c r="A20" s="40"/>
      <c r="B20" s="40"/>
      <c r="C20" s="40"/>
      <c r="D20" s="40"/>
      <c r="E20" s="40"/>
    </row>
  </sheetData>
  <mergeCells count="2">
    <mergeCell ref="A18:F18"/>
    <mergeCell ref="B4:C4"/>
  </mergeCells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zoomScaleNormal="100" zoomScaleSheetLayoutView="100" workbookViewId="0"/>
  </sheetViews>
  <sheetFormatPr defaultRowHeight="12.75"/>
  <cols>
    <col min="1" max="1" width="10.140625" style="84" customWidth="1"/>
    <col min="2" max="2" width="15.7109375" style="84" customWidth="1"/>
    <col min="3" max="7" width="9.140625" style="71"/>
    <col min="8" max="8" width="12.140625" style="71" customWidth="1"/>
    <col min="9" max="256" width="9.140625" style="71"/>
    <col min="257" max="258" width="15.7109375" style="71" customWidth="1"/>
    <col min="259" max="512" width="9.140625" style="71"/>
    <col min="513" max="514" width="15.7109375" style="71" customWidth="1"/>
    <col min="515" max="768" width="9.140625" style="71"/>
    <col min="769" max="770" width="15.7109375" style="71" customWidth="1"/>
    <col min="771" max="1024" width="9.140625" style="71"/>
    <col min="1025" max="1026" width="15.7109375" style="71" customWidth="1"/>
    <col min="1027" max="1280" width="9.140625" style="71"/>
    <col min="1281" max="1282" width="15.7109375" style="71" customWidth="1"/>
    <col min="1283" max="1536" width="9.140625" style="71"/>
    <col min="1537" max="1538" width="15.7109375" style="71" customWidth="1"/>
    <col min="1539" max="1792" width="9.140625" style="71"/>
    <col min="1793" max="1794" width="15.7109375" style="71" customWidth="1"/>
    <col min="1795" max="2048" width="9.140625" style="71"/>
    <col min="2049" max="2050" width="15.7109375" style="71" customWidth="1"/>
    <col min="2051" max="2304" width="9.140625" style="71"/>
    <col min="2305" max="2306" width="15.7109375" style="71" customWidth="1"/>
    <col min="2307" max="2560" width="9.140625" style="71"/>
    <col min="2561" max="2562" width="15.7109375" style="71" customWidth="1"/>
    <col min="2563" max="2816" width="9.140625" style="71"/>
    <col min="2817" max="2818" width="15.7109375" style="71" customWidth="1"/>
    <col min="2819" max="3072" width="9.140625" style="71"/>
    <col min="3073" max="3074" width="15.7109375" style="71" customWidth="1"/>
    <col min="3075" max="3328" width="9.140625" style="71"/>
    <col min="3329" max="3330" width="15.7109375" style="71" customWidth="1"/>
    <col min="3331" max="3584" width="9.140625" style="71"/>
    <col min="3585" max="3586" width="15.7109375" style="71" customWidth="1"/>
    <col min="3587" max="3840" width="9.140625" style="71"/>
    <col min="3841" max="3842" width="15.7109375" style="71" customWidth="1"/>
    <col min="3843" max="4096" width="9.140625" style="71"/>
    <col min="4097" max="4098" width="15.7109375" style="71" customWidth="1"/>
    <col min="4099" max="4352" width="9.140625" style="71"/>
    <col min="4353" max="4354" width="15.7109375" style="71" customWidth="1"/>
    <col min="4355" max="4608" width="9.140625" style="71"/>
    <col min="4609" max="4610" width="15.7109375" style="71" customWidth="1"/>
    <col min="4611" max="4864" width="9.140625" style="71"/>
    <col min="4865" max="4866" width="15.7109375" style="71" customWidth="1"/>
    <col min="4867" max="5120" width="9.140625" style="71"/>
    <col min="5121" max="5122" width="15.7109375" style="71" customWidth="1"/>
    <col min="5123" max="5376" width="9.140625" style="71"/>
    <col min="5377" max="5378" width="15.7109375" style="71" customWidth="1"/>
    <col min="5379" max="5632" width="9.140625" style="71"/>
    <col min="5633" max="5634" width="15.7109375" style="71" customWidth="1"/>
    <col min="5635" max="5888" width="9.140625" style="71"/>
    <col min="5889" max="5890" width="15.7109375" style="71" customWidth="1"/>
    <col min="5891" max="6144" width="9.140625" style="71"/>
    <col min="6145" max="6146" width="15.7109375" style="71" customWidth="1"/>
    <col min="6147" max="6400" width="9.140625" style="71"/>
    <col min="6401" max="6402" width="15.7109375" style="71" customWidth="1"/>
    <col min="6403" max="6656" width="9.140625" style="71"/>
    <col min="6657" max="6658" width="15.7109375" style="71" customWidth="1"/>
    <col min="6659" max="6912" width="9.140625" style="71"/>
    <col min="6913" max="6914" width="15.7109375" style="71" customWidth="1"/>
    <col min="6915" max="7168" width="9.140625" style="71"/>
    <col min="7169" max="7170" width="15.7109375" style="71" customWidth="1"/>
    <col min="7171" max="7424" width="9.140625" style="71"/>
    <col min="7425" max="7426" width="15.7109375" style="71" customWidth="1"/>
    <col min="7427" max="7680" width="9.140625" style="71"/>
    <col min="7681" max="7682" width="15.7109375" style="71" customWidth="1"/>
    <col min="7683" max="7936" width="9.140625" style="71"/>
    <col min="7937" max="7938" width="15.7109375" style="71" customWidth="1"/>
    <col min="7939" max="8192" width="9.140625" style="71"/>
    <col min="8193" max="8194" width="15.7109375" style="71" customWidth="1"/>
    <col min="8195" max="8448" width="9.140625" style="71"/>
    <col min="8449" max="8450" width="15.7109375" style="71" customWidth="1"/>
    <col min="8451" max="8704" width="9.140625" style="71"/>
    <col min="8705" max="8706" width="15.7109375" style="71" customWidth="1"/>
    <col min="8707" max="8960" width="9.140625" style="71"/>
    <col min="8961" max="8962" width="15.7109375" style="71" customWidth="1"/>
    <col min="8963" max="9216" width="9.140625" style="71"/>
    <col min="9217" max="9218" width="15.7109375" style="71" customWidth="1"/>
    <col min="9219" max="9472" width="9.140625" style="71"/>
    <col min="9473" max="9474" width="15.7109375" style="71" customWidth="1"/>
    <col min="9475" max="9728" width="9.140625" style="71"/>
    <col min="9729" max="9730" width="15.7109375" style="71" customWidth="1"/>
    <col min="9731" max="9984" width="9.140625" style="71"/>
    <col min="9985" max="9986" width="15.7109375" style="71" customWidth="1"/>
    <col min="9987" max="10240" width="9.140625" style="71"/>
    <col min="10241" max="10242" width="15.7109375" style="71" customWidth="1"/>
    <col min="10243" max="10496" width="9.140625" style="71"/>
    <col min="10497" max="10498" width="15.7109375" style="71" customWidth="1"/>
    <col min="10499" max="10752" width="9.140625" style="71"/>
    <col min="10753" max="10754" width="15.7109375" style="71" customWidth="1"/>
    <col min="10755" max="11008" width="9.140625" style="71"/>
    <col min="11009" max="11010" width="15.7109375" style="71" customWidth="1"/>
    <col min="11011" max="11264" width="9.140625" style="71"/>
    <col min="11265" max="11266" width="15.7109375" style="71" customWidth="1"/>
    <col min="11267" max="11520" width="9.140625" style="71"/>
    <col min="11521" max="11522" width="15.7109375" style="71" customWidth="1"/>
    <col min="11523" max="11776" width="9.140625" style="71"/>
    <col min="11777" max="11778" width="15.7109375" style="71" customWidth="1"/>
    <col min="11779" max="12032" width="9.140625" style="71"/>
    <col min="12033" max="12034" width="15.7109375" style="71" customWidth="1"/>
    <col min="12035" max="12288" width="9.140625" style="71"/>
    <col min="12289" max="12290" width="15.7109375" style="71" customWidth="1"/>
    <col min="12291" max="12544" width="9.140625" style="71"/>
    <col min="12545" max="12546" width="15.7109375" style="71" customWidth="1"/>
    <col min="12547" max="12800" width="9.140625" style="71"/>
    <col min="12801" max="12802" width="15.7109375" style="71" customWidth="1"/>
    <col min="12803" max="13056" width="9.140625" style="71"/>
    <col min="13057" max="13058" width="15.7109375" style="71" customWidth="1"/>
    <col min="13059" max="13312" width="9.140625" style="71"/>
    <col min="13313" max="13314" width="15.7109375" style="71" customWidth="1"/>
    <col min="13315" max="13568" width="9.140625" style="71"/>
    <col min="13569" max="13570" width="15.7109375" style="71" customWidth="1"/>
    <col min="13571" max="13824" width="9.140625" style="71"/>
    <col min="13825" max="13826" width="15.7109375" style="71" customWidth="1"/>
    <col min="13827" max="14080" width="9.140625" style="71"/>
    <col min="14081" max="14082" width="15.7109375" style="71" customWidth="1"/>
    <col min="14083" max="14336" width="9.140625" style="71"/>
    <col min="14337" max="14338" width="15.7109375" style="71" customWidth="1"/>
    <col min="14339" max="14592" width="9.140625" style="71"/>
    <col min="14593" max="14594" width="15.7109375" style="71" customWidth="1"/>
    <col min="14595" max="14848" width="9.140625" style="71"/>
    <col min="14849" max="14850" width="15.7109375" style="71" customWidth="1"/>
    <col min="14851" max="15104" width="9.140625" style="71"/>
    <col min="15105" max="15106" width="15.7109375" style="71" customWidth="1"/>
    <col min="15107" max="15360" width="9.140625" style="71"/>
    <col min="15361" max="15362" width="15.7109375" style="71" customWidth="1"/>
    <col min="15363" max="15616" width="9.140625" style="71"/>
    <col min="15617" max="15618" width="15.7109375" style="71" customWidth="1"/>
    <col min="15619" max="15872" width="9.140625" style="71"/>
    <col min="15873" max="15874" width="15.7109375" style="71" customWidth="1"/>
    <col min="15875" max="16128" width="9.140625" style="71"/>
    <col min="16129" max="16130" width="15.7109375" style="71" customWidth="1"/>
    <col min="16131" max="16384" width="9.140625" style="71"/>
  </cols>
  <sheetData>
    <row r="1" spans="1:8" s="64" customFormat="1">
      <c r="A1" s="24" t="s">
        <v>24</v>
      </c>
      <c r="B1" s="24"/>
    </row>
    <row r="2" spans="1:8" s="64" customFormat="1">
      <c r="A2" s="24"/>
      <c r="B2" s="24"/>
    </row>
    <row r="3" spans="1:8" s="64" customFormat="1">
      <c r="A3" s="65" t="s">
        <v>0</v>
      </c>
      <c r="B3" s="66" t="s">
        <v>8</v>
      </c>
    </row>
    <row r="4" spans="1:8" s="64" customFormat="1">
      <c r="A4" s="67"/>
      <c r="B4" s="151" t="s">
        <v>51</v>
      </c>
    </row>
    <row r="5" spans="1:8" s="64" customFormat="1">
      <c r="A5" s="67"/>
      <c r="B5" s="68"/>
    </row>
    <row r="6" spans="1:8" s="64" customFormat="1">
      <c r="A6" s="69">
        <v>1931</v>
      </c>
      <c r="B6" s="70">
        <v>2.2309999999999999</v>
      </c>
      <c r="G6" s="71"/>
      <c r="H6" s="72"/>
    </row>
    <row r="7" spans="1:8" s="64" customFormat="1">
      <c r="A7" s="69">
        <v>1933</v>
      </c>
      <c r="B7" s="70">
        <v>1.7869999999999999</v>
      </c>
      <c r="G7" s="71"/>
      <c r="H7" s="72"/>
    </row>
    <row r="8" spans="1:8" s="64" customFormat="1">
      <c r="A8" s="69">
        <v>1935</v>
      </c>
      <c r="B8" s="70">
        <v>3.419</v>
      </c>
      <c r="G8" s="71"/>
      <c r="H8" s="72"/>
    </row>
    <row r="9" spans="1:8" s="64" customFormat="1">
      <c r="A9" s="69">
        <v>1937</v>
      </c>
      <c r="B9" s="70">
        <v>4.1529999999999996</v>
      </c>
      <c r="G9" s="71"/>
      <c r="H9" s="72"/>
    </row>
    <row r="10" spans="1:8">
      <c r="A10" s="69">
        <v>1939</v>
      </c>
      <c r="B10" s="70">
        <v>3.2450000000000001</v>
      </c>
      <c r="H10" s="72"/>
    </row>
    <row r="11" spans="1:8">
      <c r="A11" s="69">
        <v>1941</v>
      </c>
      <c r="B11" s="70">
        <v>4.665</v>
      </c>
      <c r="H11" s="72"/>
    </row>
    <row r="12" spans="1:8">
      <c r="A12" s="69" t="s">
        <v>9</v>
      </c>
      <c r="B12" s="73" t="s">
        <v>9</v>
      </c>
      <c r="H12" s="72"/>
    </row>
    <row r="13" spans="1:8" ht="12.75" customHeight="1">
      <c r="A13" s="69">
        <v>1951</v>
      </c>
      <c r="B13" s="70">
        <v>6.2750000000000004</v>
      </c>
      <c r="H13" s="72"/>
    </row>
    <row r="14" spans="1:8">
      <c r="A14" s="69">
        <v>1953</v>
      </c>
      <c r="B14" s="70">
        <v>6.7729999999999997</v>
      </c>
      <c r="H14" s="72"/>
    </row>
    <row r="15" spans="1:8">
      <c r="A15" s="69">
        <v>1955</v>
      </c>
      <c r="B15" s="70">
        <v>8.4809999999999999</v>
      </c>
      <c r="H15" s="72"/>
    </row>
    <row r="16" spans="1:8">
      <c r="A16" s="69">
        <v>1957</v>
      </c>
      <c r="B16" s="70">
        <v>6.9269999999999996</v>
      </c>
      <c r="H16" s="72"/>
    </row>
    <row r="17" spans="1:8">
      <c r="A17" s="69">
        <v>1959</v>
      </c>
      <c r="B17" s="70">
        <v>7.0650000000000004</v>
      </c>
      <c r="H17" s="72"/>
    </row>
    <row r="18" spans="1:8">
      <c r="A18" s="69">
        <v>1961</v>
      </c>
      <c r="B18" s="70">
        <v>6.8719999999999999</v>
      </c>
      <c r="H18" s="72"/>
    </row>
    <row r="19" spans="1:8">
      <c r="A19" s="69">
        <v>1963</v>
      </c>
      <c r="B19" s="70">
        <v>8.99</v>
      </c>
      <c r="H19" s="72"/>
    </row>
    <row r="20" spans="1:8">
      <c r="A20" s="69">
        <v>1964</v>
      </c>
      <c r="B20" s="70">
        <v>9.4939999999999998</v>
      </c>
      <c r="H20" s="72"/>
    </row>
    <row r="21" spans="1:8">
      <c r="A21" s="69">
        <v>1965</v>
      </c>
      <c r="B21" s="70">
        <v>10.885</v>
      </c>
      <c r="H21" s="72"/>
    </row>
    <row r="22" spans="1:8">
      <c r="A22" s="69">
        <v>1966</v>
      </c>
      <c r="B22" s="70">
        <v>10.664</v>
      </c>
      <c r="H22" s="72"/>
    </row>
    <row r="23" spans="1:8">
      <c r="A23" s="69">
        <v>1967</v>
      </c>
      <c r="B23" s="70">
        <v>9.8819999999999997</v>
      </c>
      <c r="H23" s="72"/>
    </row>
    <row r="24" spans="1:8">
      <c r="A24" s="69">
        <v>1968</v>
      </c>
      <c r="B24" s="70">
        <v>11.487</v>
      </c>
      <c r="H24" s="72"/>
    </row>
    <row r="25" spans="1:8">
      <c r="A25" s="69">
        <v>1969</v>
      </c>
      <c r="B25" s="70">
        <v>11.552</v>
      </c>
      <c r="H25" s="72"/>
    </row>
    <row r="26" spans="1:8">
      <c r="A26" s="69">
        <v>1970</v>
      </c>
      <c r="B26" s="70">
        <v>10.211</v>
      </c>
      <c r="H26" s="72"/>
    </row>
    <row r="27" spans="1:8">
      <c r="A27" s="69">
        <v>1971</v>
      </c>
      <c r="B27" s="70">
        <v>12.337999999999999</v>
      </c>
      <c r="H27" s="72"/>
    </row>
    <row r="28" spans="1:8">
      <c r="A28" s="69">
        <v>1972</v>
      </c>
      <c r="B28" s="70">
        <v>13.569000000000001</v>
      </c>
      <c r="H28" s="72"/>
    </row>
    <row r="29" spans="1:8">
      <c r="A29" s="69">
        <v>1973</v>
      </c>
      <c r="B29" s="70">
        <v>14.571999999999999</v>
      </c>
      <c r="H29" s="72"/>
    </row>
    <row r="30" spans="1:8">
      <c r="A30" s="69">
        <v>1974</v>
      </c>
      <c r="B30" s="70">
        <v>11.541</v>
      </c>
      <c r="H30" s="72"/>
    </row>
    <row r="31" spans="1:8">
      <c r="A31" s="69">
        <v>1975</v>
      </c>
      <c r="B31" s="70">
        <v>11.103</v>
      </c>
      <c r="H31" s="72"/>
    </row>
    <row r="32" spans="1:8">
      <c r="A32" s="69">
        <v>1976</v>
      </c>
      <c r="B32" s="70">
        <v>13.291</v>
      </c>
      <c r="H32" s="72"/>
    </row>
    <row r="33" spans="1:8">
      <c r="A33" s="69">
        <v>1977</v>
      </c>
      <c r="B33" s="70">
        <v>14.859</v>
      </c>
      <c r="H33" s="72"/>
    </row>
    <row r="34" spans="1:8">
      <c r="A34" s="69">
        <v>1978</v>
      </c>
      <c r="B34" s="70">
        <v>15.423</v>
      </c>
      <c r="H34" s="72"/>
    </row>
    <row r="35" spans="1:8">
      <c r="A35" s="69">
        <v>1979</v>
      </c>
      <c r="B35" s="70">
        <v>14.153</v>
      </c>
      <c r="H35" s="72"/>
    </row>
    <row r="36" spans="1:8">
      <c r="A36" s="69">
        <v>1980</v>
      </c>
      <c r="B36" s="73">
        <v>11.443612999999999</v>
      </c>
      <c r="H36" s="72"/>
    </row>
    <row r="37" spans="1:8">
      <c r="A37" s="69">
        <v>1981</v>
      </c>
      <c r="B37" s="73">
        <v>10.777979999999999</v>
      </c>
      <c r="H37" s="72"/>
    </row>
    <row r="38" spans="1:8">
      <c r="A38" s="69">
        <v>1982</v>
      </c>
      <c r="B38" s="73">
        <v>10.538361999999999</v>
      </c>
      <c r="H38" s="72"/>
    </row>
    <row r="39" spans="1:8">
      <c r="A39" s="69">
        <v>1983</v>
      </c>
      <c r="B39" s="73">
        <v>12.311515999999999</v>
      </c>
      <c r="H39" s="72"/>
    </row>
    <row r="40" spans="1:8">
      <c r="A40" s="69">
        <v>1984</v>
      </c>
      <c r="B40" s="73">
        <v>14.483141</v>
      </c>
      <c r="H40" s="72"/>
    </row>
    <row r="41" spans="1:8">
      <c r="A41" s="69">
        <v>1985</v>
      </c>
      <c r="B41" s="73">
        <v>15.725291</v>
      </c>
      <c r="H41" s="72"/>
    </row>
    <row r="42" spans="1:8">
      <c r="A42" s="69">
        <v>1986</v>
      </c>
      <c r="B42" s="73">
        <v>16.323021000000001</v>
      </c>
      <c r="H42" s="72"/>
    </row>
    <row r="43" spans="1:8">
      <c r="A43" s="69">
        <v>1987</v>
      </c>
      <c r="B43" s="73">
        <v>15.192945999999999</v>
      </c>
      <c r="H43" s="72"/>
    </row>
    <row r="44" spans="1:8">
      <c r="A44" s="69">
        <v>1988</v>
      </c>
      <c r="B44" s="73">
        <v>15.791544</v>
      </c>
      <c r="H44" s="72"/>
    </row>
    <row r="45" spans="1:8">
      <c r="A45" s="69">
        <v>1989</v>
      </c>
      <c r="B45" s="73">
        <v>14.845261000000001</v>
      </c>
      <c r="H45" s="72"/>
    </row>
    <row r="46" spans="1:8">
      <c r="A46" s="69">
        <v>1990</v>
      </c>
      <c r="B46" s="73">
        <v>14.149378</v>
      </c>
      <c r="H46" s="72"/>
    </row>
    <row r="47" spans="1:8">
      <c r="A47" s="69">
        <v>1991</v>
      </c>
      <c r="B47" s="73">
        <v>12.549523000000001</v>
      </c>
      <c r="H47" s="72"/>
    </row>
    <row r="48" spans="1:8">
      <c r="A48" s="69">
        <v>1992</v>
      </c>
      <c r="B48" s="73">
        <v>13.117444000000001</v>
      </c>
      <c r="H48" s="72"/>
    </row>
    <row r="49" spans="1:8">
      <c r="A49" s="69">
        <v>1993</v>
      </c>
      <c r="B49" s="73">
        <v>14.198854000000001</v>
      </c>
      <c r="H49" s="72"/>
    </row>
    <row r="50" spans="1:8">
      <c r="A50" s="69">
        <v>1994</v>
      </c>
      <c r="B50" s="73">
        <v>15.411374</v>
      </c>
      <c r="H50" s="72"/>
    </row>
    <row r="51" spans="1:8">
      <c r="A51" s="69">
        <v>1995</v>
      </c>
      <c r="B51" s="73">
        <v>15.116325</v>
      </c>
      <c r="H51" s="72"/>
    </row>
    <row r="52" spans="1:8">
      <c r="A52" s="69">
        <v>1996</v>
      </c>
      <c r="B52" s="73">
        <v>15.456111999999999</v>
      </c>
      <c r="H52" s="72"/>
    </row>
    <row r="53" spans="1:8">
      <c r="A53" s="69">
        <v>1997</v>
      </c>
      <c r="B53" s="73">
        <v>15.497859999999999</v>
      </c>
      <c r="H53" s="72"/>
    </row>
    <row r="54" spans="1:8">
      <c r="A54" s="74">
        <v>1998</v>
      </c>
      <c r="B54" s="73">
        <v>15.967287000000001</v>
      </c>
      <c r="H54" s="72"/>
    </row>
    <row r="55" spans="1:8">
      <c r="A55" s="74">
        <v>1999</v>
      </c>
      <c r="B55" s="73">
        <v>17.414728</v>
      </c>
      <c r="H55" s="72"/>
    </row>
    <row r="56" spans="1:8">
      <c r="A56" s="74">
        <v>2000</v>
      </c>
      <c r="B56" s="73">
        <v>17.811672999999999</v>
      </c>
      <c r="H56" s="72"/>
    </row>
    <row r="57" spans="1:8">
      <c r="A57" s="74">
        <v>2001</v>
      </c>
      <c r="B57" s="73">
        <v>17.472377999999999</v>
      </c>
      <c r="H57" s="72"/>
    </row>
    <row r="58" spans="1:8">
      <c r="A58" s="67">
        <v>2002</v>
      </c>
      <c r="B58" s="73">
        <v>17.138652</v>
      </c>
      <c r="H58" s="72"/>
    </row>
    <row r="59" spans="1:8" ht="11.25" customHeight="1">
      <c r="A59" s="67">
        <v>2003</v>
      </c>
      <c r="B59" s="73">
        <v>16.967441999999998</v>
      </c>
      <c r="H59" s="72"/>
    </row>
    <row r="60" spans="1:8">
      <c r="A60" s="67">
        <v>2004</v>
      </c>
      <c r="B60" s="73">
        <v>17.298573000000001</v>
      </c>
      <c r="H60" s="72"/>
    </row>
    <row r="61" spans="1:8">
      <c r="A61" s="67">
        <v>2005</v>
      </c>
      <c r="B61" s="75">
        <v>17.444329</v>
      </c>
      <c r="H61" s="72"/>
    </row>
    <row r="62" spans="1:8">
      <c r="A62" s="67">
        <v>2006</v>
      </c>
      <c r="B62" s="75">
        <v>17.048981000000001</v>
      </c>
      <c r="H62" s="72"/>
    </row>
    <row r="63" spans="1:8">
      <c r="A63" s="67">
        <v>2007</v>
      </c>
      <c r="B63" s="75">
        <v>16.460315000000001</v>
      </c>
      <c r="G63" s="64"/>
      <c r="H63" s="76"/>
    </row>
    <row r="64" spans="1:8">
      <c r="A64" s="67">
        <v>2008</v>
      </c>
      <c r="B64" s="75">
        <v>13.493164999999999</v>
      </c>
      <c r="G64" s="64"/>
      <c r="H64" s="76"/>
    </row>
    <row r="65" spans="1:8">
      <c r="A65" s="67">
        <v>2009</v>
      </c>
      <c r="B65" s="75">
        <v>10.601368000000001</v>
      </c>
      <c r="G65" s="64"/>
      <c r="H65" s="76"/>
    </row>
    <row r="66" spans="1:8">
      <c r="A66" s="67">
        <v>2010</v>
      </c>
      <c r="B66" s="75">
        <v>11.772219</v>
      </c>
      <c r="G66" s="64"/>
      <c r="H66" s="76"/>
    </row>
    <row r="67" spans="1:8">
      <c r="A67" s="67">
        <v>2011</v>
      </c>
      <c r="B67" s="75">
        <v>13.040613</v>
      </c>
      <c r="G67" s="64"/>
      <c r="H67" s="76"/>
    </row>
    <row r="68" spans="1:8">
      <c r="A68" s="65">
        <v>2012</v>
      </c>
      <c r="B68" s="77">
        <v>14.785936</v>
      </c>
    </row>
    <row r="69" spans="1:8">
      <c r="A69" s="69"/>
      <c r="B69" s="78"/>
    </row>
    <row r="70" spans="1:8" ht="18" customHeight="1">
      <c r="A70" s="176" t="s">
        <v>10</v>
      </c>
      <c r="B70" s="176"/>
      <c r="C70" s="176"/>
      <c r="D70" s="176"/>
    </row>
    <row r="71" spans="1:8">
      <c r="A71" s="79"/>
      <c r="B71" s="67"/>
      <c r="C71" s="69"/>
      <c r="D71" s="69"/>
    </row>
    <row r="72" spans="1:8" ht="28.5" customHeight="1">
      <c r="A72" s="177" t="s">
        <v>25</v>
      </c>
      <c r="B72" s="177"/>
      <c r="C72" s="177"/>
      <c r="D72" s="177"/>
      <c r="E72" s="177"/>
      <c r="F72" s="177"/>
    </row>
    <row r="73" spans="1:8">
      <c r="A73" s="80"/>
      <c r="B73" s="81"/>
      <c r="C73" s="82"/>
      <c r="D73" s="82"/>
      <c r="G73" s="83"/>
      <c r="H73" s="83"/>
    </row>
  </sheetData>
  <sortState ref="G5:H65">
    <sortCondition ref="G5:G65"/>
  </sortState>
  <mergeCells count="2">
    <mergeCell ref="A70:D70"/>
    <mergeCell ref="A72:F72"/>
  </mergeCells>
  <pageMargins left="0.75" right="0.75" top="1" bottom="1" header="0.5" footer="0.5"/>
  <pageSetup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zoomScaleNormal="100" workbookViewId="0"/>
  </sheetViews>
  <sheetFormatPr defaultColWidth="11.42578125" defaultRowHeight="12.75"/>
  <cols>
    <col min="1" max="1" width="11.42578125" style="138" customWidth="1"/>
    <col min="2" max="3" width="21.7109375" style="138" customWidth="1"/>
    <col min="4" max="4" width="22.28515625" style="138" customWidth="1"/>
    <col min="5" max="5" width="17.140625" style="138" customWidth="1"/>
    <col min="6" max="6" width="24.140625" style="138" customWidth="1"/>
    <col min="7" max="16384" width="11.42578125" style="138"/>
  </cols>
  <sheetData>
    <row r="1" spans="1:5">
      <c r="A1" s="137" t="s">
        <v>57</v>
      </c>
      <c r="B1" s="137"/>
      <c r="C1" s="137"/>
    </row>
    <row r="2" spans="1:5">
      <c r="A2" s="139"/>
      <c r="B2" s="139"/>
      <c r="C2" s="139"/>
    </row>
    <row r="3" spans="1:5" s="139" customFormat="1" ht="25.5">
      <c r="A3" s="140" t="s">
        <v>0</v>
      </c>
      <c r="B3" s="154" t="s">
        <v>56</v>
      </c>
      <c r="C3" s="165" t="s">
        <v>59</v>
      </c>
      <c r="D3" s="154" t="s">
        <v>55</v>
      </c>
      <c r="E3" s="163"/>
    </row>
    <row r="4" spans="1:5" ht="15.75" customHeight="1">
      <c r="B4" s="179" t="s">
        <v>58</v>
      </c>
      <c r="C4" s="179"/>
      <c r="D4" s="148" t="s">
        <v>4</v>
      </c>
      <c r="E4" s="164"/>
    </row>
    <row r="6" spans="1:5">
      <c r="A6" s="141">
        <v>1963</v>
      </c>
      <c r="B6" s="155">
        <v>7.2350000000000003</v>
      </c>
      <c r="C6" s="159">
        <v>16.031207999999999</v>
      </c>
      <c r="D6" s="142">
        <v>45.130722525713601</v>
      </c>
    </row>
    <row r="7" spans="1:5">
      <c r="A7" s="141">
        <v>1964</v>
      </c>
      <c r="B7" s="155">
        <v>7.875</v>
      </c>
      <c r="C7" s="159">
        <v>16.735294999999997</v>
      </c>
      <c r="D7" s="142">
        <v>47.056236534820577</v>
      </c>
    </row>
    <row r="8" spans="1:5">
      <c r="A8" s="141">
        <v>1965</v>
      </c>
      <c r="B8" s="155">
        <v>8.6229999999999993</v>
      </c>
      <c r="C8" s="159">
        <v>17.341481999999999</v>
      </c>
      <c r="D8" s="142">
        <v>49.724700576340588</v>
      </c>
    </row>
    <row r="9" spans="1:5">
      <c r="A9" s="141">
        <v>1966</v>
      </c>
      <c r="B9" s="155">
        <v>8.9550000000000001</v>
      </c>
      <c r="C9" s="159">
        <v>17.811686000000002</v>
      </c>
      <c r="D9" s="142">
        <v>50.275981734688116</v>
      </c>
    </row>
    <row r="10" spans="1:5">
      <c r="A10" s="141">
        <v>1967</v>
      </c>
      <c r="B10" s="155">
        <v>8.9130000000000003</v>
      </c>
      <c r="C10" s="159">
        <v>18.210868999999999</v>
      </c>
      <c r="D10" s="142">
        <v>48.943298642146075</v>
      </c>
    </row>
    <row r="11" spans="1:5">
      <c r="A11" s="141">
        <v>1968</v>
      </c>
      <c r="B11" s="155">
        <v>9.0090000000000003</v>
      </c>
      <c r="C11" s="159">
        <v>18.593005000000002</v>
      </c>
      <c r="D11" s="142">
        <v>48.453706111518819</v>
      </c>
    </row>
    <row r="12" spans="1:5">
      <c r="A12" s="141">
        <v>1969</v>
      </c>
      <c r="B12" s="155">
        <v>9.4109999999999996</v>
      </c>
      <c r="C12" s="159">
        <v>19.003241999999997</v>
      </c>
      <c r="D12" s="142">
        <v>49.523128737717499</v>
      </c>
    </row>
    <row r="13" spans="1:5">
      <c r="A13" s="141">
        <v>1970</v>
      </c>
      <c r="B13" s="155">
        <v>9.8640000000000008</v>
      </c>
      <c r="C13" s="159">
        <v>19.444209999999998</v>
      </c>
      <c r="D13" s="142">
        <v>50.729754513040135</v>
      </c>
    </row>
    <row r="14" spans="1:5">
      <c r="A14" s="141">
        <v>1971</v>
      </c>
      <c r="B14" s="155">
        <v>9.891</v>
      </c>
      <c r="C14" s="159">
        <v>19.911587000000001</v>
      </c>
      <c r="D14" s="142">
        <v>49.674593993939304</v>
      </c>
    </row>
    <row r="15" spans="1:5">
      <c r="A15" s="141">
        <v>1972</v>
      </c>
      <c r="B15" s="155">
        <v>10.377000000000001</v>
      </c>
      <c r="C15" s="159">
        <v>20.333046999999997</v>
      </c>
      <c r="D15" s="142">
        <v>51.035144904745479</v>
      </c>
    </row>
    <row r="16" spans="1:5">
      <c r="A16" s="141">
        <v>1973</v>
      </c>
      <c r="B16" s="155">
        <v>10.901</v>
      </c>
      <c r="C16" s="159">
        <v>20.711972000000003</v>
      </c>
      <c r="D16" s="142">
        <v>52.631395986823456</v>
      </c>
    </row>
    <row r="17" spans="1:4">
      <c r="A17" s="141">
        <v>1974</v>
      </c>
      <c r="B17" s="155">
        <v>11.356</v>
      </c>
      <c r="C17" s="159">
        <v>21.028269999999999</v>
      </c>
      <c r="D17" s="142">
        <v>54.003491490265255</v>
      </c>
    </row>
    <row r="18" spans="1:4">
      <c r="A18" s="141">
        <v>1975</v>
      </c>
      <c r="B18" s="155">
        <v>11.695</v>
      </c>
      <c r="C18" s="159">
        <v>21.257917000000003</v>
      </c>
      <c r="D18" s="142">
        <v>55.014797545780233</v>
      </c>
    </row>
    <row r="19" spans="1:4">
      <c r="A19" s="141">
        <v>1976</v>
      </c>
      <c r="B19" s="155">
        <v>11.852</v>
      </c>
      <c r="C19" s="159">
        <v>21.425919999999998</v>
      </c>
      <c r="D19" s="142">
        <v>55.316177788398356</v>
      </c>
    </row>
    <row r="20" spans="1:4">
      <c r="A20" s="141">
        <v>1977</v>
      </c>
      <c r="B20" s="155">
        <v>11.847</v>
      </c>
      <c r="C20" s="159">
        <v>21.534847000000003</v>
      </c>
      <c r="D20" s="142">
        <v>55.013160762182324</v>
      </c>
    </row>
    <row r="21" spans="1:4">
      <c r="A21" s="141">
        <v>1978</v>
      </c>
      <c r="B21" s="155">
        <v>11.989000000000001</v>
      </c>
      <c r="C21" s="159">
        <v>21.564224999999997</v>
      </c>
      <c r="D21" s="142">
        <v>55.596711683355196</v>
      </c>
    </row>
    <row r="22" spans="1:4">
      <c r="A22" s="141">
        <v>1979</v>
      </c>
      <c r="B22" s="155">
        <v>11.869</v>
      </c>
      <c r="C22" s="159">
        <v>21.485059</v>
      </c>
      <c r="D22" s="142">
        <v>55.243041222274513</v>
      </c>
    </row>
    <row r="23" spans="1:4">
      <c r="A23" s="141">
        <v>1980</v>
      </c>
      <c r="B23" s="155">
        <v>11.496</v>
      </c>
      <c r="C23" s="159">
        <v>21.284569000000001</v>
      </c>
      <c r="D23" s="142">
        <v>54.010959770902566</v>
      </c>
    </row>
    <row r="24" spans="1:4">
      <c r="A24" s="141">
        <v>1981</v>
      </c>
      <c r="B24" s="155">
        <v>11.215</v>
      </c>
      <c r="C24" s="159">
        <v>20.897459999999999</v>
      </c>
      <c r="D24" s="142">
        <v>53.666809267729185</v>
      </c>
    </row>
    <row r="25" spans="1:4">
      <c r="A25" s="141">
        <v>1982</v>
      </c>
      <c r="B25" s="155">
        <v>10.988</v>
      </c>
      <c r="C25" s="159">
        <v>20.397638999999998</v>
      </c>
      <c r="D25" s="142">
        <v>53.868979640241697</v>
      </c>
    </row>
    <row r="26" spans="1:4">
      <c r="A26" s="141">
        <v>1983</v>
      </c>
      <c r="B26" s="155">
        <v>11.292999999999999</v>
      </c>
      <c r="C26" s="159">
        <v>19.848089999999999</v>
      </c>
      <c r="D26" s="142">
        <v>56.89716239698631</v>
      </c>
    </row>
    <row r="27" spans="1:4">
      <c r="A27" s="141">
        <v>1984</v>
      </c>
      <c r="B27" s="155">
        <v>10.207000000000001</v>
      </c>
      <c r="C27" s="159">
        <v>19.334473999999997</v>
      </c>
      <c r="D27" s="142">
        <v>52.791712875147276</v>
      </c>
    </row>
    <row r="28" spans="1:4">
      <c r="A28" s="141">
        <v>1985</v>
      </c>
      <c r="B28" s="155">
        <v>10.010999999999999</v>
      </c>
      <c r="C28" s="159">
        <v>18.912065999999999</v>
      </c>
      <c r="D28" s="142">
        <v>52.934459936846665</v>
      </c>
    </row>
    <row r="29" spans="1:4">
      <c r="A29" s="141">
        <v>1986</v>
      </c>
      <c r="B29" s="155">
        <v>9.9209999999999994</v>
      </c>
      <c r="C29" s="159">
        <v>18.606933000000001</v>
      </c>
      <c r="D29" s="142">
        <v>53.318835511473054</v>
      </c>
    </row>
    <row r="30" spans="1:4">
      <c r="A30" s="141">
        <v>1987</v>
      </c>
      <c r="B30" s="155">
        <v>10.034000000000001</v>
      </c>
      <c r="C30" s="159">
        <v>18.385286000000001</v>
      </c>
      <c r="D30" s="142">
        <v>54.576251900568749</v>
      </c>
    </row>
    <row r="31" spans="1:4">
      <c r="A31" s="141">
        <v>1988</v>
      </c>
      <c r="B31" s="155">
        <v>9.9640000000000004</v>
      </c>
      <c r="C31" s="159">
        <v>18.218363</v>
      </c>
      <c r="D31" s="142">
        <v>54.69207085181035</v>
      </c>
    </row>
    <row r="32" spans="1:4">
      <c r="A32" s="141">
        <v>1989</v>
      </c>
      <c r="B32" s="155">
        <v>9.6739999999999995</v>
      </c>
      <c r="C32" s="159">
        <v>18.077725999999998</v>
      </c>
      <c r="D32" s="142">
        <v>53.513367776455958</v>
      </c>
    </row>
    <row r="33" spans="1:4">
      <c r="A33" s="141">
        <v>1990</v>
      </c>
      <c r="B33" s="155">
        <v>9.2490000000000006</v>
      </c>
      <c r="C33" s="159">
        <v>17.957726999999998</v>
      </c>
      <c r="D33" s="142">
        <v>51.504291161125252</v>
      </c>
    </row>
    <row r="34" spans="1:4">
      <c r="A34" s="141">
        <v>1991</v>
      </c>
      <c r="B34" s="155">
        <v>8.8140000000000001</v>
      </c>
      <c r="C34" s="159">
        <v>17.815544000000003</v>
      </c>
      <c r="D34" s="142">
        <v>49.473650650241154</v>
      </c>
    </row>
    <row r="35" spans="1:4">
      <c r="A35" s="141">
        <v>1992</v>
      </c>
      <c r="B35" s="155">
        <v>8.75</v>
      </c>
      <c r="C35" s="159">
        <v>17.778051999999999</v>
      </c>
      <c r="D35" s="142">
        <v>49.21799081249172</v>
      </c>
    </row>
    <row r="36" spans="1:4">
      <c r="A36" s="141">
        <v>1993</v>
      </c>
      <c r="B36" s="155">
        <v>8.7810000000000006</v>
      </c>
      <c r="C36" s="159">
        <v>17.884491999999998</v>
      </c>
      <c r="D36" s="142">
        <v>49.098403242317431</v>
      </c>
    </row>
    <row r="37" spans="1:4">
      <c r="A37" s="143">
        <v>1994</v>
      </c>
      <c r="B37" s="156">
        <v>8.9487932957923348</v>
      </c>
      <c r="C37" s="160">
        <v>18.130877000000002</v>
      </c>
      <c r="D37" s="142">
        <v>49.356648858145881</v>
      </c>
    </row>
    <row r="38" spans="1:4">
      <c r="A38" s="143">
        <v>1995</v>
      </c>
      <c r="B38" s="156">
        <v>9.1241253113555789</v>
      </c>
      <c r="C38" s="160">
        <v>18.474978</v>
      </c>
      <c r="D38" s="142">
        <v>49.386393376790913</v>
      </c>
    </row>
    <row r="39" spans="1:4">
      <c r="A39" s="143">
        <v>1996</v>
      </c>
      <c r="B39" s="156">
        <v>9.2339995592946256</v>
      </c>
      <c r="C39" s="160">
        <v>18.769682</v>
      </c>
      <c r="D39" s="142">
        <v>49.196355906800264</v>
      </c>
    </row>
    <row r="40" spans="1:4">
      <c r="A40" s="143">
        <v>1997</v>
      </c>
      <c r="B40" s="156">
        <v>9.6269449999999992</v>
      </c>
      <c r="C40" s="160">
        <v>19.109977000000001</v>
      </c>
      <c r="D40" s="142">
        <v>50.37653891472501</v>
      </c>
    </row>
    <row r="41" spans="1:4">
      <c r="A41" s="143">
        <v>1998</v>
      </c>
      <c r="B41" s="156">
        <v>9.7827626269891219</v>
      </c>
      <c r="C41" s="160">
        <v>19.496129</v>
      </c>
      <c r="D41" s="142">
        <v>50.17797444297338</v>
      </c>
    </row>
    <row r="42" spans="1:4">
      <c r="A42" s="143">
        <v>1999</v>
      </c>
      <c r="B42" s="156">
        <v>9.6101420691006219</v>
      </c>
      <c r="C42" s="160">
        <v>19.893575000000002</v>
      </c>
      <c r="D42" s="142">
        <v>48.307768056272543</v>
      </c>
    </row>
    <row r="43" spans="1:4">
      <c r="A43" s="141">
        <v>2000</v>
      </c>
      <c r="B43" s="155">
        <v>9.7435189999999992</v>
      </c>
      <c r="C43" s="159">
        <v>20.262875000000001</v>
      </c>
      <c r="D43" s="142">
        <v>48.085570285559179</v>
      </c>
    </row>
    <row r="44" spans="1:4">
      <c r="A44" s="141">
        <v>2001</v>
      </c>
      <c r="B44" s="155">
        <v>9.4206420000000008</v>
      </c>
      <c r="C44" s="159">
        <v>20.597542000000001</v>
      </c>
      <c r="D44" s="142">
        <v>45.736729168946475</v>
      </c>
    </row>
    <row r="45" spans="1:4">
      <c r="A45" s="141">
        <v>2002</v>
      </c>
      <c r="B45" s="155">
        <v>9.2982580000000006</v>
      </c>
      <c r="C45" s="159">
        <v>20.814116000000002</v>
      </c>
      <c r="D45" s="142">
        <v>44.672846062739339</v>
      </c>
    </row>
    <row r="46" spans="1:4">
      <c r="A46" s="141">
        <v>2003</v>
      </c>
      <c r="B46" s="155">
        <v>9.2632169999999991</v>
      </c>
      <c r="C46" s="159">
        <v>20.933726999999998</v>
      </c>
      <c r="D46" s="142">
        <v>44.25020446669626</v>
      </c>
    </row>
    <row r="47" spans="1:4">
      <c r="A47" s="141">
        <v>2004</v>
      </c>
      <c r="B47" s="155">
        <v>9.3330859999999998</v>
      </c>
      <c r="C47" s="159">
        <v>21.007237</v>
      </c>
      <c r="D47" s="142">
        <v>44.427955946800616</v>
      </c>
    </row>
    <row r="48" spans="1:4">
      <c r="A48" s="141">
        <v>2005</v>
      </c>
      <c r="B48" s="155">
        <v>9.3372899999999994</v>
      </c>
      <c r="C48" s="159">
        <v>21.071846000000001</v>
      </c>
      <c r="D48" s="142">
        <v>44.311684889876283</v>
      </c>
    </row>
    <row r="49" spans="1:6">
      <c r="A49" s="141">
        <v>2006</v>
      </c>
      <c r="B49" s="155">
        <v>9.7275159999999996</v>
      </c>
      <c r="C49" s="159">
        <v>21.187897</v>
      </c>
      <c r="D49" s="142">
        <v>45.910719690585623</v>
      </c>
    </row>
    <row r="50" spans="1:6">
      <c r="A50" s="144">
        <v>2007</v>
      </c>
      <c r="B50" s="157">
        <v>9.9201739999999994</v>
      </c>
      <c r="C50" s="161">
        <v>21.354191</v>
      </c>
      <c r="D50" s="142">
        <v>46.455396039119442</v>
      </c>
    </row>
    <row r="51" spans="1:6">
      <c r="A51" s="144">
        <v>2008</v>
      </c>
      <c r="B51" s="157">
        <v>9.9539349999999995</v>
      </c>
      <c r="C51" s="161">
        <v>21.549254000000001</v>
      </c>
      <c r="D51" s="142">
        <v>46.19155261708827</v>
      </c>
    </row>
    <row r="52" spans="1:6">
      <c r="A52" s="144">
        <v>2009</v>
      </c>
      <c r="B52" s="157">
        <v>9.9324410000000007</v>
      </c>
      <c r="C52" s="161">
        <v>21.679912999999999</v>
      </c>
      <c r="D52" s="142">
        <v>45.814026098720973</v>
      </c>
    </row>
    <row r="53" spans="1:6">
      <c r="A53" s="144">
        <v>2010</v>
      </c>
      <c r="B53" s="157">
        <v>9.5562402500000001</v>
      </c>
      <c r="C53" s="161">
        <v>21.661287000000002</v>
      </c>
      <c r="D53" s="142">
        <v>44.116678062573101</v>
      </c>
    </row>
    <row r="54" spans="1:6">
      <c r="A54" s="145">
        <v>2011</v>
      </c>
      <c r="B54" s="158">
        <v>9.2582529999999998</v>
      </c>
      <c r="C54" s="162">
        <v>21.503298999999998</v>
      </c>
      <c r="D54" s="146">
        <v>43.05503541572854</v>
      </c>
    </row>
    <row r="56" spans="1:6" ht="60.75" customHeight="1">
      <c r="A56" s="178" t="s">
        <v>52</v>
      </c>
      <c r="B56" s="178"/>
      <c r="C56" s="178"/>
      <c r="D56" s="178"/>
      <c r="E56" s="178"/>
      <c r="F56" s="178"/>
    </row>
    <row r="57" spans="1:6" ht="12.75" customHeight="1">
      <c r="A57" s="147"/>
      <c r="B57" s="147"/>
      <c r="C57" s="147"/>
    </row>
    <row r="58" spans="1:6">
      <c r="A58" s="147"/>
      <c r="B58" s="147"/>
      <c r="C58" s="147"/>
    </row>
    <row r="59" spans="1:6" ht="12" customHeight="1">
      <c r="A59" s="147"/>
      <c r="B59" s="147"/>
      <c r="C59" s="147"/>
    </row>
    <row r="60" spans="1:6">
      <c r="A60" s="147"/>
      <c r="B60" s="147"/>
      <c r="C60" s="147"/>
    </row>
    <row r="62" spans="1:6" ht="12.75" customHeight="1"/>
  </sheetData>
  <mergeCells count="2">
    <mergeCell ref="A56:F56"/>
    <mergeCell ref="B4:C4"/>
  </mergeCells>
  <pageMargins left="0.75" right="0.75" top="1" bottom="1" header="0.5" footer="0.5"/>
  <pageSetup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G66"/>
  <sheetViews>
    <sheetView zoomScaleNormal="100" workbookViewId="0"/>
  </sheetViews>
  <sheetFormatPr defaultRowHeight="12.75"/>
  <cols>
    <col min="1" max="1" width="9.140625" style="122"/>
    <col min="2" max="2" width="13.7109375" style="122" bestFit="1" customWidth="1"/>
    <col min="3" max="16384" width="9.140625" style="122"/>
  </cols>
  <sheetData>
    <row r="1" spans="1:2">
      <c r="A1" s="48" t="s">
        <v>29</v>
      </c>
    </row>
    <row r="3" spans="1:2">
      <c r="A3" s="123" t="s">
        <v>0</v>
      </c>
      <c r="B3" s="152" t="s">
        <v>53</v>
      </c>
    </row>
    <row r="4" spans="1:2">
      <c r="A4" s="124"/>
      <c r="B4" s="153" t="s">
        <v>54</v>
      </c>
    </row>
    <row r="5" spans="1:2">
      <c r="A5" s="124"/>
      <c r="B5" s="125"/>
    </row>
    <row r="6" spans="1:2">
      <c r="A6" s="124">
        <v>1960</v>
      </c>
      <c r="B6" s="126">
        <v>9.3949999999999996</v>
      </c>
    </row>
    <row r="7" spans="1:2">
      <c r="A7" s="124">
        <v>1961</v>
      </c>
      <c r="B7" s="126">
        <v>8.8829999999999991</v>
      </c>
    </row>
    <row r="8" spans="1:2">
      <c r="A8" s="124">
        <v>1962</v>
      </c>
      <c r="B8" s="126">
        <v>8.6950000000000003</v>
      </c>
    </row>
    <row r="9" spans="1:2">
      <c r="A9" s="124">
        <v>1963</v>
      </c>
      <c r="B9" s="126">
        <v>8.4</v>
      </c>
    </row>
    <row r="10" spans="1:2">
      <c r="A10" s="124">
        <v>1964</v>
      </c>
      <c r="B10" s="126">
        <v>8.3279999999999994</v>
      </c>
    </row>
    <row r="11" spans="1:2">
      <c r="A11" s="124">
        <v>1965</v>
      </c>
      <c r="B11" s="126">
        <v>8.2530000000000001</v>
      </c>
    </row>
    <row r="12" spans="1:2">
      <c r="A12" s="124">
        <v>1966</v>
      </c>
      <c r="B12" s="126">
        <v>8.0830000000000002</v>
      </c>
    </row>
    <row r="13" spans="1:2">
      <c r="A13" s="124">
        <v>1967</v>
      </c>
      <c r="B13" s="126">
        <v>8.1720000000000006</v>
      </c>
    </row>
    <row r="14" spans="1:2">
      <c r="A14" s="124">
        <v>1968</v>
      </c>
      <c r="B14" s="126">
        <v>8.0190000000000001</v>
      </c>
    </row>
    <row r="15" spans="1:2">
      <c r="A15" s="124">
        <v>1969</v>
      </c>
      <c r="B15" s="126">
        <v>7.8029999999999999</v>
      </c>
    </row>
    <row r="16" spans="1:2">
      <c r="A16" s="124">
        <v>1970</v>
      </c>
      <c r="B16" s="126">
        <v>7.3319999999999999</v>
      </c>
    </row>
    <row r="17" spans="1:2">
      <c r="A17" s="124">
        <v>1971</v>
      </c>
      <c r="B17" s="126">
        <v>6.8470000000000004</v>
      </c>
    </row>
    <row r="18" spans="1:2">
      <c r="A18" s="124">
        <v>1972</v>
      </c>
      <c r="B18" s="126">
        <v>6.5670000000000002</v>
      </c>
    </row>
    <row r="19" spans="1:2">
      <c r="A19" s="124">
        <v>1973</v>
      </c>
      <c r="B19" s="126">
        <v>6.66</v>
      </c>
    </row>
    <row r="20" spans="1:2">
      <c r="A20" s="124">
        <v>1974</v>
      </c>
      <c r="B20" s="126">
        <v>7.1740000000000004</v>
      </c>
    </row>
    <row r="21" spans="1:2">
      <c r="A21" s="124">
        <v>1975</v>
      </c>
      <c r="B21" s="126">
        <v>7.2130000000000001</v>
      </c>
    </row>
    <row r="22" spans="1:2">
      <c r="A22" s="124">
        <v>1976</v>
      </c>
      <c r="B22" s="126">
        <v>7.3259999999999996</v>
      </c>
    </row>
    <row r="23" spans="1:2">
      <c r="A23" s="124">
        <v>1977</v>
      </c>
      <c r="B23" s="126">
        <v>7.5359999999999996</v>
      </c>
    </row>
    <row r="24" spans="1:2">
      <c r="A24" s="124">
        <v>1978</v>
      </c>
      <c r="B24" s="126">
        <v>7.8680000000000003</v>
      </c>
    </row>
    <row r="25" spans="1:2">
      <c r="A25" s="124">
        <v>1979</v>
      </c>
      <c r="B25" s="126">
        <v>8.3940000000000001</v>
      </c>
    </row>
    <row r="26" spans="1:2">
      <c r="A26" s="124">
        <v>1980</v>
      </c>
      <c r="B26" s="126">
        <v>8.5670000000000002</v>
      </c>
    </row>
    <row r="27" spans="1:2">
      <c r="A27" s="124">
        <v>1981</v>
      </c>
      <c r="B27" s="126">
        <v>8.2840000000000007</v>
      </c>
    </row>
    <row r="28" spans="1:2">
      <c r="A28" s="124">
        <v>1982</v>
      </c>
      <c r="B28" s="126">
        <v>8.0519999999999996</v>
      </c>
    </row>
    <row r="29" spans="1:2">
      <c r="A29" s="124">
        <v>1983</v>
      </c>
      <c r="B29" s="126">
        <v>8.2029999999999994</v>
      </c>
    </row>
    <row r="30" spans="1:2">
      <c r="A30" s="124">
        <v>1984</v>
      </c>
      <c r="B30" s="126">
        <v>8.8290000000000006</v>
      </c>
    </row>
    <row r="31" spans="1:2">
      <c r="A31" s="124">
        <v>1985</v>
      </c>
      <c r="B31" s="126">
        <v>8.6359999999999992</v>
      </c>
    </row>
    <row r="32" spans="1:2">
      <c r="A32" s="124">
        <v>1986</v>
      </c>
      <c r="B32" s="126">
        <v>8.7769999999999992</v>
      </c>
    </row>
    <row r="33" spans="1:4">
      <c r="A33" s="124">
        <v>1987</v>
      </c>
      <c r="B33" s="126">
        <v>8.7349999999999994</v>
      </c>
    </row>
    <row r="34" spans="1:4">
      <c r="A34" s="124">
        <v>1988</v>
      </c>
      <c r="B34" s="126">
        <v>8.6660000000000004</v>
      </c>
    </row>
    <row r="35" spans="1:4">
      <c r="A35" s="124">
        <v>1989</v>
      </c>
      <c r="B35" s="126">
        <v>8.9309999999999992</v>
      </c>
    </row>
    <row r="36" spans="1:4">
      <c r="A36" s="124">
        <v>1990</v>
      </c>
      <c r="B36" s="126">
        <v>8.9564789999999999</v>
      </c>
      <c r="D36" s="128"/>
    </row>
    <row r="37" spans="1:4">
      <c r="A37" s="124">
        <v>1991</v>
      </c>
      <c r="B37" s="126">
        <v>8.4838769999999997</v>
      </c>
      <c r="D37" s="128"/>
    </row>
    <row r="38" spans="1:4">
      <c r="A38" s="124">
        <v>1992</v>
      </c>
      <c r="B38" s="126">
        <v>8.5551069999999996</v>
      </c>
      <c r="D38" s="128"/>
    </row>
    <row r="39" spans="1:4">
      <c r="A39" s="124">
        <v>1993</v>
      </c>
      <c r="B39" s="126">
        <v>8.4521200000000007</v>
      </c>
      <c r="D39" s="128"/>
    </row>
    <row r="40" spans="1:4">
      <c r="A40" s="124">
        <v>1994</v>
      </c>
      <c r="B40" s="126">
        <v>8.4507360000000009</v>
      </c>
      <c r="D40" s="128"/>
    </row>
    <row r="41" spans="1:4">
      <c r="A41" s="124">
        <v>1995</v>
      </c>
      <c r="B41" s="126">
        <v>8.4901160000000004</v>
      </c>
      <c r="D41" s="128"/>
    </row>
    <row r="42" spans="1:4">
      <c r="A42" s="124">
        <v>1996</v>
      </c>
      <c r="B42" s="126">
        <v>7.9301319999999995</v>
      </c>
      <c r="D42" s="128"/>
    </row>
    <row r="43" spans="1:4">
      <c r="A43" s="124">
        <v>1997</v>
      </c>
      <c r="B43" s="126">
        <v>8.1062139999999996</v>
      </c>
      <c r="D43" s="128"/>
    </row>
    <row r="44" spans="1:4">
      <c r="A44" s="124">
        <v>1998</v>
      </c>
      <c r="B44" s="126">
        <v>8.6971830000000008</v>
      </c>
      <c r="D44" s="128"/>
    </row>
    <row r="45" spans="1:4">
      <c r="A45" s="124">
        <v>1999</v>
      </c>
      <c r="B45" s="126">
        <v>9.0579619999999998</v>
      </c>
      <c r="D45" s="128"/>
    </row>
    <row r="46" spans="1:4">
      <c r="A46" s="124">
        <v>2000</v>
      </c>
      <c r="B46" s="126">
        <v>9.4034429999999993</v>
      </c>
      <c r="D46" s="128"/>
    </row>
    <row r="47" spans="1:4">
      <c r="A47" s="124">
        <v>2001</v>
      </c>
      <c r="B47" s="126">
        <v>9.5046929999999996</v>
      </c>
      <c r="D47" s="128"/>
    </row>
    <row r="48" spans="1:4">
      <c r="A48" s="124">
        <v>2002</v>
      </c>
      <c r="B48" s="126">
        <v>9.3869410000000002</v>
      </c>
      <c r="D48" s="128"/>
    </row>
    <row r="49" spans="1:7">
      <c r="A49" s="124">
        <v>2003</v>
      </c>
      <c r="B49" s="126">
        <v>9.4270560000000003</v>
      </c>
      <c r="D49" s="128"/>
    </row>
    <row r="50" spans="1:7">
      <c r="A50" s="124">
        <v>2004</v>
      </c>
      <c r="B50" s="126">
        <v>9.6037459999999992</v>
      </c>
      <c r="D50" s="128"/>
    </row>
    <row r="51" spans="1:7">
      <c r="A51" s="124">
        <v>2005</v>
      </c>
      <c r="B51" s="126">
        <v>9.7083370000000002</v>
      </c>
      <c r="D51" s="128"/>
    </row>
    <row r="52" spans="1:7">
      <c r="A52" s="124">
        <v>2006</v>
      </c>
      <c r="B52" s="126">
        <v>10.046406000000001</v>
      </c>
      <c r="D52" s="128"/>
    </row>
    <row r="53" spans="1:7">
      <c r="A53" s="124">
        <v>2007</v>
      </c>
      <c r="B53" s="126">
        <v>10.270588999999999</v>
      </c>
      <c r="D53" s="128"/>
    </row>
    <row r="54" spans="1:7">
      <c r="A54" s="124">
        <v>2008</v>
      </c>
      <c r="B54" s="126">
        <v>10.597931000000001</v>
      </c>
      <c r="D54" s="128"/>
    </row>
    <row r="55" spans="1:7">
      <c r="A55" s="124">
        <v>2009</v>
      </c>
      <c r="B55" s="126">
        <v>10.257888999999999</v>
      </c>
      <c r="D55" s="128"/>
    </row>
    <row r="56" spans="1:7">
      <c r="A56" s="124">
        <v>2010</v>
      </c>
      <c r="B56" s="126">
        <v>10.172352</v>
      </c>
      <c r="D56" s="128"/>
    </row>
    <row r="57" spans="1:7">
      <c r="A57" s="124">
        <v>2011</v>
      </c>
      <c r="B57" s="126">
        <v>10.361769000000001</v>
      </c>
      <c r="D57" s="128"/>
    </row>
    <row r="58" spans="1:7">
      <c r="A58" s="123">
        <v>2012</v>
      </c>
      <c r="B58" s="127">
        <v>10.516121999999999</v>
      </c>
      <c r="D58" s="128"/>
    </row>
    <row r="60" spans="1:7">
      <c r="A60" s="180" t="s">
        <v>39</v>
      </c>
      <c r="B60" s="181"/>
      <c r="C60" s="181"/>
      <c r="D60" s="181"/>
      <c r="E60" s="181"/>
      <c r="F60" s="181"/>
      <c r="G60" s="181"/>
    </row>
    <row r="61" spans="1:7">
      <c r="A61" s="181"/>
      <c r="B61" s="181"/>
      <c r="C61" s="181"/>
      <c r="D61" s="181"/>
      <c r="E61" s="181"/>
      <c r="F61" s="181"/>
      <c r="G61" s="181"/>
    </row>
    <row r="62" spans="1:7">
      <c r="A62" s="181"/>
      <c r="B62" s="181"/>
      <c r="C62" s="181"/>
      <c r="D62" s="181"/>
      <c r="E62" s="181"/>
      <c r="F62" s="181"/>
      <c r="G62" s="181"/>
    </row>
    <row r="63" spans="1:7">
      <c r="A63" s="181"/>
      <c r="B63" s="181"/>
      <c r="C63" s="181"/>
      <c r="D63" s="181"/>
      <c r="E63" s="181"/>
      <c r="F63" s="181"/>
      <c r="G63" s="181"/>
    </row>
    <row r="64" spans="1:7">
      <c r="A64" s="181"/>
      <c r="B64" s="181"/>
      <c r="C64" s="181"/>
      <c r="D64" s="181"/>
      <c r="E64" s="181"/>
      <c r="F64" s="181"/>
      <c r="G64" s="181"/>
    </row>
    <row r="65" spans="1:7">
      <c r="A65" s="181"/>
      <c r="B65" s="181"/>
      <c r="C65" s="181"/>
      <c r="D65" s="181"/>
      <c r="E65" s="181"/>
      <c r="F65" s="181"/>
      <c r="G65" s="181"/>
    </row>
    <row r="66" spans="1:7">
      <c r="A66" s="181"/>
      <c r="B66" s="181"/>
      <c r="C66" s="181"/>
      <c r="D66" s="181"/>
      <c r="E66" s="181"/>
      <c r="F66" s="181"/>
      <c r="G66" s="181"/>
    </row>
  </sheetData>
  <mergeCells count="1">
    <mergeCell ref="A60:G66"/>
  </mergeCells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E43"/>
  <sheetViews>
    <sheetView zoomScaleNormal="100" workbookViewId="0"/>
  </sheetViews>
  <sheetFormatPr defaultRowHeight="12.75"/>
  <cols>
    <col min="1" max="1" width="9.140625" style="109"/>
    <col min="2" max="2" width="18.140625" style="106" customWidth="1"/>
    <col min="3" max="16384" width="9.140625" style="106"/>
  </cols>
  <sheetData>
    <row r="1" spans="1:2">
      <c r="A1" s="104" t="s">
        <v>28</v>
      </c>
    </row>
    <row r="2" spans="1:2">
      <c r="A2" s="104"/>
    </row>
    <row r="3" spans="1:2">
      <c r="A3" s="107" t="s">
        <v>0</v>
      </c>
      <c r="B3" s="108" t="s">
        <v>8</v>
      </c>
    </row>
    <row r="4" spans="1:2">
      <c r="A4" s="104"/>
      <c r="B4" s="105" t="s">
        <v>27</v>
      </c>
    </row>
    <row r="6" spans="1:2">
      <c r="A6" s="109">
        <v>1960</v>
      </c>
      <c r="B6" s="110">
        <v>714.41700000000003</v>
      </c>
    </row>
    <row r="7" spans="1:2">
      <c r="B7" s="110"/>
    </row>
    <row r="8" spans="1:2">
      <c r="A8" s="109">
        <v>1965</v>
      </c>
      <c r="B8" s="110">
        <v>883.13</v>
      </c>
    </row>
    <row r="9" spans="1:2">
      <c r="B9" s="110"/>
    </row>
    <row r="10" spans="1:2">
      <c r="A10" s="109">
        <v>1970</v>
      </c>
      <c r="B10" s="110">
        <v>1105.18</v>
      </c>
    </row>
    <row r="11" spans="1:2">
      <c r="B11" s="110"/>
    </row>
    <row r="12" spans="1:2">
      <c r="A12" s="109">
        <v>1975</v>
      </c>
      <c r="B12" s="110">
        <v>1321.6089999999999</v>
      </c>
    </row>
    <row r="13" spans="1:2">
      <c r="B13" s="110"/>
    </row>
    <row r="14" spans="1:2">
      <c r="A14" s="109">
        <v>1980</v>
      </c>
      <c r="B14" s="110">
        <v>1521.2360000000001</v>
      </c>
    </row>
    <row r="15" spans="1:2">
      <c r="B15" s="110"/>
    </row>
    <row r="16" spans="1:2">
      <c r="A16" s="109">
        <v>1985</v>
      </c>
      <c r="B16" s="110">
        <v>1770.3489999999999</v>
      </c>
    </row>
    <row r="17" spans="1:2">
      <c r="B17" s="110"/>
    </row>
    <row r="18" spans="1:2">
      <c r="A18" s="109">
        <v>1990</v>
      </c>
      <c r="B18" s="110">
        <v>2138.636</v>
      </c>
    </row>
    <row r="19" spans="1:2">
      <c r="A19" s="109">
        <v>1991</v>
      </c>
      <c r="B19" s="110">
        <v>2166.3000000000002</v>
      </c>
    </row>
    <row r="20" spans="1:2">
      <c r="A20" s="109">
        <v>1992</v>
      </c>
      <c r="B20" s="110">
        <v>2241.373</v>
      </c>
    </row>
    <row r="21" spans="1:2">
      <c r="A21" s="109">
        <v>1993</v>
      </c>
      <c r="B21" s="110">
        <v>2290.2530000000002</v>
      </c>
    </row>
    <row r="22" spans="1:2">
      <c r="A22" s="109">
        <v>1994</v>
      </c>
      <c r="B22" s="110">
        <v>2351.1790000000001</v>
      </c>
    </row>
    <row r="23" spans="1:2">
      <c r="A23" s="109">
        <v>1995</v>
      </c>
      <c r="B23" s="110">
        <v>2416.2759999999998</v>
      </c>
    </row>
    <row r="24" spans="1:2">
      <c r="A24" s="109">
        <v>1996</v>
      </c>
      <c r="B24" s="110">
        <v>2479.2849999999999</v>
      </c>
    </row>
    <row r="25" spans="1:2">
      <c r="A25" s="109">
        <v>1997</v>
      </c>
      <c r="B25" s="110">
        <v>2554.8530000000001</v>
      </c>
    </row>
    <row r="26" spans="1:2">
      <c r="A26" s="109">
        <v>1998</v>
      </c>
      <c r="B26" s="110">
        <v>2624.5149999999999</v>
      </c>
    </row>
    <row r="27" spans="1:2">
      <c r="A27" s="109">
        <v>1999</v>
      </c>
      <c r="B27" s="110">
        <v>2683.3939999999998</v>
      </c>
    </row>
    <row r="28" spans="1:2">
      <c r="A28" s="109">
        <v>2000</v>
      </c>
      <c r="B28" s="110">
        <v>2739.335</v>
      </c>
    </row>
    <row r="29" spans="1:2">
      <c r="A29" s="109">
        <v>2001</v>
      </c>
      <c r="B29" s="110">
        <v>2788.5403464204428</v>
      </c>
    </row>
    <row r="30" spans="1:2">
      <c r="A30" s="109">
        <v>2002</v>
      </c>
      <c r="B30" s="110">
        <v>2848.663</v>
      </c>
    </row>
    <row r="31" spans="1:2">
      <c r="A31" s="109">
        <v>2003</v>
      </c>
      <c r="B31" s="110">
        <v>2883.4393696912871</v>
      </c>
    </row>
    <row r="32" spans="1:2">
      <c r="A32" s="109">
        <v>2004</v>
      </c>
      <c r="B32" s="110">
        <v>2957.9871090465072</v>
      </c>
    </row>
    <row r="33" spans="1:5">
      <c r="A33" s="109">
        <v>2005</v>
      </c>
      <c r="B33" s="110">
        <v>2982.4497086219671</v>
      </c>
    </row>
    <row r="34" spans="1:5">
      <c r="A34" s="109">
        <v>2006</v>
      </c>
      <c r="B34" s="110">
        <v>3007.58768230959</v>
      </c>
    </row>
    <row r="35" spans="1:5">
      <c r="A35" s="109">
        <v>2007</v>
      </c>
      <c r="B35" s="110">
        <v>3016.6083185728444</v>
      </c>
      <c r="C35" s="110"/>
    </row>
    <row r="36" spans="1:5">
      <c r="A36" s="109">
        <v>2008</v>
      </c>
      <c r="B36" s="110">
        <v>2961.7045425003744</v>
      </c>
    </row>
    <row r="37" spans="1:5">
      <c r="A37" s="109">
        <v>2009</v>
      </c>
      <c r="B37" s="110">
        <v>2942.3760467679558</v>
      </c>
    </row>
    <row r="38" spans="1:5">
      <c r="A38" s="109">
        <v>2010</v>
      </c>
      <c r="B38" s="110">
        <v>2952.7057756108888</v>
      </c>
    </row>
    <row r="39" spans="1:5">
      <c r="A39" s="107">
        <v>2011</v>
      </c>
      <c r="B39" s="111">
        <v>2932.3486323622442</v>
      </c>
    </row>
    <row r="40" spans="1:5">
      <c r="B40" s="110"/>
    </row>
    <row r="41" spans="1:5" ht="130.5" customHeight="1">
      <c r="A41" s="182" t="s">
        <v>49</v>
      </c>
      <c r="B41" s="183"/>
      <c r="C41" s="183"/>
      <c r="D41" s="183"/>
      <c r="E41" s="183"/>
    </row>
    <row r="43" spans="1:5">
      <c r="B43" s="150"/>
    </row>
  </sheetData>
  <mergeCells count="1">
    <mergeCell ref="A41:E4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zoomScaleNormal="100" workbookViewId="0"/>
  </sheetViews>
  <sheetFormatPr defaultRowHeight="12.75"/>
  <cols>
    <col min="1" max="1" width="4.85546875" style="1" customWidth="1"/>
    <col min="2" max="2" width="14.140625" style="1" customWidth="1"/>
    <col min="3" max="3" width="12.5703125" style="1" customWidth="1"/>
    <col min="4" max="4" width="14.5703125" style="1" customWidth="1"/>
    <col min="5" max="6" width="9.140625" style="1"/>
    <col min="7" max="7" width="18.42578125" style="1" customWidth="1"/>
    <col min="8" max="254" width="9.140625" style="1"/>
    <col min="255" max="255" width="4.85546875" style="1" customWidth="1"/>
    <col min="256" max="256" width="2.28515625" style="1" customWidth="1"/>
    <col min="257" max="257" width="14.140625" style="1" customWidth="1"/>
    <col min="258" max="262" width="9.140625" style="1"/>
    <col min="263" max="263" width="18.42578125" style="1" customWidth="1"/>
    <col min="264" max="510" width="9.140625" style="1"/>
    <col min="511" max="511" width="4.85546875" style="1" customWidth="1"/>
    <col min="512" max="512" width="2.28515625" style="1" customWidth="1"/>
    <col min="513" max="513" width="14.140625" style="1" customWidth="1"/>
    <col min="514" max="518" width="9.140625" style="1"/>
    <col min="519" max="519" width="18.42578125" style="1" customWidth="1"/>
    <col min="520" max="766" width="9.140625" style="1"/>
    <col min="767" max="767" width="4.85546875" style="1" customWidth="1"/>
    <col min="768" max="768" width="2.28515625" style="1" customWidth="1"/>
    <col min="769" max="769" width="14.140625" style="1" customWidth="1"/>
    <col min="770" max="774" width="9.140625" style="1"/>
    <col min="775" max="775" width="18.42578125" style="1" customWidth="1"/>
    <col min="776" max="1022" width="9.140625" style="1"/>
    <col min="1023" max="1023" width="4.85546875" style="1" customWidth="1"/>
    <col min="1024" max="1024" width="2.28515625" style="1" customWidth="1"/>
    <col min="1025" max="1025" width="14.140625" style="1" customWidth="1"/>
    <col min="1026" max="1030" width="9.140625" style="1"/>
    <col min="1031" max="1031" width="18.42578125" style="1" customWidth="1"/>
    <col min="1032" max="1278" width="9.140625" style="1"/>
    <col min="1279" max="1279" width="4.85546875" style="1" customWidth="1"/>
    <col min="1280" max="1280" width="2.28515625" style="1" customWidth="1"/>
    <col min="1281" max="1281" width="14.140625" style="1" customWidth="1"/>
    <col min="1282" max="1286" width="9.140625" style="1"/>
    <col min="1287" max="1287" width="18.42578125" style="1" customWidth="1"/>
    <col min="1288" max="1534" width="9.140625" style="1"/>
    <col min="1535" max="1535" width="4.85546875" style="1" customWidth="1"/>
    <col min="1536" max="1536" width="2.28515625" style="1" customWidth="1"/>
    <col min="1537" max="1537" width="14.140625" style="1" customWidth="1"/>
    <col min="1538" max="1542" width="9.140625" style="1"/>
    <col min="1543" max="1543" width="18.42578125" style="1" customWidth="1"/>
    <col min="1544" max="1790" width="9.140625" style="1"/>
    <col min="1791" max="1791" width="4.85546875" style="1" customWidth="1"/>
    <col min="1792" max="1792" width="2.28515625" style="1" customWidth="1"/>
    <col min="1793" max="1793" width="14.140625" style="1" customWidth="1"/>
    <col min="1794" max="1798" width="9.140625" style="1"/>
    <col min="1799" max="1799" width="18.42578125" style="1" customWidth="1"/>
    <col min="1800" max="2046" width="9.140625" style="1"/>
    <col min="2047" max="2047" width="4.85546875" style="1" customWidth="1"/>
    <col min="2048" max="2048" width="2.28515625" style="1" customWidth="1"/>
    <col min="2049" max="2049" width="14.140625" style="1" customWidth="1"/>
    <col min="2050" max="2054" width="9.140625" style="1"/>
    <col min="2055" max="2055" width="18.42578125" style="1" customWidth="1"/>
    <col min="2056" max="2302" width="9.140625" style="1"/>
    <col min="2303" max="2303" width="4.85546875" style="1" customWidth="1"/>
    <col min="2304" max="2304" width="2.28515625" style="1" customWidth="1"/>
    <col min="2305" max="2305" width="14.140625" style="1" customWidth="1"/>
    <col min="2306" max="2310" width="9.140625" style="1"/>
    <col min="2311" max="2311" width="18.42578125" style="1" customWidth="1"/>
    <col min="2312" max="2558" width="9.140625" style="1"/>
    <col min="2559" max="2559" width="4.85546875" style="1" customWidth="1"/>
    <col min="2560" max="2560" width="2.28515625" style="1" customWidth="1"/>
    <col min="2561" max="2561" width="14.140625" style="1" customWidth="1"/>
    <col min="2562" max="2566" width="9.140625" style="1"/>
    <col min="2567" max="2567" width="18.42578125" style="1" customWidth="1"/>
    <col min="2568" max="2814" width="9.140625" style="1"/>
    <col min="2815" max="2815" width="4.85546875" style="1" customWidth="1"/>
    <col min="2816" max="2816" width="2.28515625" style="1" customWidth="1"/>
    <col min="2817" max="2817" width="14.140625" style="1" customWidth="1"/>
    <col min="2818" max="2822" width="9.140625" style="1"/>
    <col min="2823" max="2823" width="18.42578125" style="1" customWidth="1"/>
    <col min="2824" max="3070" width="9.140625" style="1"/>
    <col min="3071" max="3071" width="4.85546875" style="1" customWidth="1"/>
    <col min="3072" max="3072" width="2.28515625" style="1" customWidth="1"/>
    <col min="3073" max="3073" width="14.140625" style="1" customWidth="1"/>
    <col min="3074" max="3078" width="9.140625" style="1"/>
    <col min="3079" max="3079" width="18.42578125" style="1" customWidth="1"/>
    <col min="3080" max="3326" width="9.140625" style="1"/>
    <col min="3327" max="3327" width="4.85546875" style="1" customWidth="1"/>
    <col min="3328" max="3328" width="2.28515625" style="1" customWidth="1"/>
    <col min="3329" max="3329" width="14.140625" style="1" customWidth="1"/>
    <col min="3330" max="3334" width="9.140625" style="1"/>
    <col min="3335" max="3335" width="18.42578125" style="1" customWidth="1"/>
    <col min="3336" max="3582" width="9.140625" style="1"/>
    <col min="3583" max="3583" width="4.85546875" style="1" customWidth="1"/>
    <col min="3584" max="3584" width="2.28515625" style="1" customWidth="1"/>
    <col min="3585" max="3585" width="14.140625" style="1" customWidth="1"/>
    <col min="3586" max="3590" width="9.140625" style="1"/>
    <col min="3591" max="3591" width="18.42578125" style="1" customWidth="1"/>
    <col min="3592" max="3838" width="9.140625" style="1"/>
    <col min="3839" max="3839" width="4.85546875" style="1" customWidth="1"/>
    <col min="3840" max="3840" width="2.28515625" style="1" customWidth="1"/>
    <col min="3841" max="3841" width="14.140625" style="1" customWidth="1"/>
    <col min="3842" max="3846" width="9.140625" style="1"/>
    <col min="3847" max="3847" width="18.42578125" style="1" customWidth="1"/>
    <col min="3848" max="4094" width="9.140625" style="1"/>
    <col min="4095" max="4095" width="4.85546875" style="1" customWidth="1"/>
    <col min="4096" max="4096" width="2.28515625" style="1" customWidth="1"/>
    <col min="4097" max="4097" width="14.140625" style="1" customWidth="1"/>
    <col min="4098" max="4102" width="9.140625" style="1"/>
    <col min="4103" max="4103" width="18.42578125" style="1" customWidth="1"/>
    <col min="4104" max="4350" width="9.140625" style="1"/>
    <col min="4351" max="4351" width="4.85546875" style="1" customWidth="1"/>
    <col min="4352" max="4352" width="2.28515625" style="1" customWidth="1"/>
    <col min="4353" max="4353" width="14.140625" style="1" customWidth="1"/>
    <col min="4354" max="4358" width="9.140625" style="1"/>
    <col min="4359" max="4359" width="18.42578125" style="1" customWidth="1"/>
    <col min="4360" max="4606" width="9.140625" style="1"/>
    <col min="4607" max="4607" width="4.85546875" style="1" customWidth="1"/>
    <col min="4608" max="4608" width="2.28515625" style="1" customWidth="1"/>
    <col min="4609" max="4609" width="14.140625" style="1" customWidth="1"/>
    <col min="4610" max="4614" width="9.140625" style="1"/>
    <col min="4615" max="4615" width="18.42578125" style="1" customWidth="1"/>
    <col min="4616" max="4862" width="9.140625" style="1"/>
    <col min="4863" max="4863" width="4.85546875" style="1" customWidth="1"/>
    <col min="4864" max="4864" width="2.28515625" style="1" customWidth="1"/>
    <col min="4865" max="4865" width="14.140625" style="1" customWidth="1"/>
    <col min="4866" max="4870" width="9.140625" style="1"/>
    <col min="4871" max="4871" width="18.42578125" style="1" customWidth="1"/>
    <col min="4872" max="5118" width="9.140625" style="1"/>
    <col min="5119" max="5119" width="4.85546875" style="1" customWidth="1"/>
    <col min="5120" max="5120" width="2.28515625" style="1" customWidth="1"/>
    <col min="5121" max="5121" width="14.140625" style="1" customWidth="1"/>
    <col min="5122" max="5126" width="9.140625" style="1"/>
    <col min="5127" max="5127" width="18.42578125" style="1" customWidth="1"/>
    <col min="5128" max="5374" width="9.140625" style="1"/>
    <col min="5375" max="5375" width="4.85546875" style="1" customWidth="1"/>
    <col min="5376" max="5376" width="2.28515625" style="1" customWidth="1"/>
    <col min="5377" max="5377" width="14.140625" style="1" customWidth="1"/>
    <col min="5378" max="5382" width="9.140625" style="1"/>
    <col min="5383" max="5383" width="18.42578125" style="1" customWidth="1"/>
    <col min="5384" max="5630" width="9.140625" style="1"/>
    <col min="5631" max="5631" width="4.85546875" style="1" customWidth="1"/>
    <col min="5632" max="5632" width="2.28515625" style="1" customWidth="1"/>
    <col min="5633" max="5633" width="14.140625" style="1" customWidth="1"/>
    <col min="5634" max="5638" width="9.140625" style="1"/>
    <col min="5639" max="5639" width="18.42578125" style="1" customWidth="1"/>
    <col min="5640" max="5886" width="9.140625" style="1"/>
    <col min="5887" max="5887" width="4.85546875" style="1" customWidth="1"/>
    <col min="5888" max="5888" width="2.28515625" style="1" customWidth="1"/>
    <col min="5889" max="5889" width="14.140625" style="1" customWidth="1"/>
    <col min="5890" max="5894" width="9.140625" style="1"/>
    <col min="5895" max="5895" width="18.42578125" style="1" customWidth="1"/>
    <col min="5896" max="6142" width="9.140625" style="1"/>
    <col min="6143" max="6143" width="4.85546875" style="1" customWidth="1"/>
    <col min="6144" max="6144" width="2.28515625" style="1" customWidth="1"/>
    <col min="6145" max="6145" width="14.140625" style="1" customWidth="1"/>
    <col min="6146" max="6150" width="9.140625" style="1"/>
    <col min="6151" max="6151" width="18.42578125" style="1" customWidth="1"/>
    <col min="6152" max="6398" width="9.140625" style="1"/>
    <col min="6399" max="6399" width="4.85546875" style="1" customWidth="1"/>
    <col min="6400" max="6400" width="2.28515625" style="1" customWidth="1"/>
    <col min="6401" max="6401" width="14.140625" style="1" customWidth="1"/>
    <col min="6402" max="6406" width="9.140625" style="1"/>
    <col min="6407" max="6407" width="18.42578125" style="1" customWidth="1"/>
    <col min="6408" max="6654" width="9.140625" style="1"/>
    <col min="6655" max="6655" width="4.85546875" style="1" customWidth="1"/>
    <col min="6656" max="6656" width="2.28515625" style="1" customWidth="1"/>
    <col min="6657" max="6657" width="14.140625" style="1" customWidth="1"/>
    <col min="6658" max="6662" width="9.140625" style="1"/>
    <col min="6663" max="6663" width="18.42578125" style="1" customWidth="1"/>
    <col min="6664" max="6910" width="9.140625" style="1"/>
    <col min="6911" max="6911" width="4.85546875" style="1" customWidth="1"/>
    <col min="6912" max="6912" width="2.28515625" style="1" customWidth="1"/>
    <col min="6913" max="6913" width="14.140625" style="1" customWidth="1"/>
    <col min="6914" max="6918" width="9.140625" style="1"/>
    <col min="6919" max="6919" width="18.42578125" style="1" customWidth="1"/>
    <col min="6920" max="7166" width="9.140625" style="1"/>
    <col min="7167" max="7167" width="4.85546875" style="1" customWidth="1"/>
    <col min="7168" max="7168" width="2.28515625" style="1" customWidth="1"/>
    <col min="7169" max="7169" width="14.140625" style="1" customWidth="1"/>
    <col min="7170" max="7174" width="9.140625" style="1"/>
    <col min="7175" max="7175" width="18.42578125" style="1" customWidth="1"/>
    <col min="7176" max="7422" width="9.140625" style="1"/>
    <col min="7423" max="7423" width="4.85546875" style="1" customWidth="1"/>
    <col min="7424" max="7424" width="2.28515625" style="1" customWidth="1"/>
    <col min="7425" max="7425" width="14.140625" style="1" customWidth="1"/>
    <col min="7426" max="7430" width="9.140625" style="1"/>
    <col min="7431" max="7431" width="18.42578125" style="1" customWidth="1"/>
    <col min="7432" max="7678" width="9.140625" style="1"/>
    <col min="7679" max="7679" width="4.85546875" style="1" customWidth="1"/>
    <col min="7680" max="7680" width="2.28515625" style="1" customWidth="1"/>
    <col min="7681" max="7681" width="14.140625" style="1" customWidth="1"/>
    <col min="7682" max="7686" width="9.140625" style="1"/>
    <col min="7687" max="7687" width="18.42578125" style="1" customWidth="1"/>
    <col min="7688" max="7934" width="9.140625" style="1"/>
    <col min="7935" max="7935" width="4.85546875" style="1" customWidth="1"/>
    <col min="7936" max="7936" width="2.28515625" style="1" customWidth="1"/>
    <col min="7937" max="7937" width="14.140625" style="1" customWidth="1"/>
    <col min="7938" max="7942" width="9.140625" style="1"/>
    <col min="7943" max="7943" width="18.42578125" style="1" customWidth="1"/>
    <col min="7944" max="8190" width="9.140625" style="1"/>
    <col min="8191" max="8191" width="4.85546875" style="1" customWidth="1"/>
    <col min="8192" max="8192" width="2.28515625" style="1" customWidth="1"/>
    <col min="8193" max="8193" width="14.140625" style="1" customWidth="1"/>
    <col min="8194" max="8198" width="9.140625" style="1"/>
    <col min="8199" max="8199" width="18.42578125" style="1" customWidth="1"/>
    <col min="8200" max="8446" width="9.140625" style="1"/>
    <col min="8447" max="8447" width="4.85546875" style="1" customWidth="1"/>
    <col min="8448" max="8448" width="2.28515625" style="1" customWidth="1"/>
    <col min="8449" max="8449" width="14.140625" style="1" customWidth="1"/>
    <col min="8450" max="8454" width="9.140625" style="1"/>
    <col min="8455" max="8455" width="18.42578125" style="1" customWidth="1"/>
    <col min="8456" max="8702" width="9.140625" style="1"/>
    <col min="8703" max="8703" width="4.85546875" style="1" customWidth="1"/>
    <col min="8704" max="8704" width="2.28515625" style="1" customWidth="1"/>
    <col min="8705" max="8705" width="14.140625" style="1" customWidth="1"/>
    <col min="8706" max="8710" width="9.140625" style="1"/>
    <col min="8711" max="8711" width="18.42578125" style="1" customWidth="1"/>
    <col min="8712" max="8958" width="9.140625" style="1"/>
    <col min="8959" max="8959" width="4.85546875" style="1" customWidth="1"/>
    <col min="8960" max="8960" width="2.28515625" style="1" customWidth="1"/>
    <col min="8961" max="8961" width="14.140625" style="1" customWidth="1"/>
    <col min="8962" max="8966" width="9.140625" style="1"/>
    <col min="8967" max="8967" width="18.42578125" style="1" customWidth="1"/>
    <col min="8968" max="9214" width="9.140625" style="1"/>
    <col min="9215" max="9215" width="4.85546875" style="1" customWidth="1"/>
    <col min="9216" max="9216" width="2.28515625" style="1" customWidth="1"/>
    <col min="9217" max="9217" width="14.140625" style="1" customWidth="1"/>
    <col min="9218" max="9222" width="9.140625" style="1"/>
    <col min="9223" max="9223" width="18.42578125" style="1" customWidth="1"/>
    <col min="9224" max="9470" width="9.140625" style="1"/>
    <col min="9471" max="9471" width="4.85546875" style="1" customWidth="1"/>
    <col min="9472" max="9472" width="2.28515625" style="1" customWidth="1"/>
    <col min="9473" max="9473" width="14.140625" style="1" customWidth="1"/>
    <col min="9474" max="9478" width="9.140625" style="1"/>
    <col min="9479" max="9479" width="18.42578125" style="1" customWidth="1"/>
    <col min="9480" max="9726" width="9.140625" style="1"/>
    <col min="9727" max="9727" width="4.85546875" style="1" customWidth="1"/>
    <col min="9728" max="9728" width="2.28515625" style="1" customWidth="1"/>
    <col min="9729" max="9729" width="14.140625" style="1" customWidth="1"/>
    <col min="9730" max="9734" width="9.140625" style="1"/>
    <col min="9735" max="9735" width="18.42578125" style="1" customWidth="1"/>
    <col min="9736" max="9982" width="9.140625" style="1"/>
    <col min="9983" max="9983" width="4.85546875" style="1" customWidth="1"/>
    <col min="9984" max="9984" width="2.28515625" style="1" customWidth="1"/>
    <col min="9985" max="9985" width="14.140625" style="1" customWidth="1"/>
    <col min="9986" max="9990" width="9.140625" style="1"/>
    <col min="9991" max="9991" width="18.42578125" style="1" customWidth="1"/>
    <col min="9992" max="10238" width="9.140625" style="1"/>
    <col min="10239" max="10239" width="4.85546875" style="1" customWidth="1"/>
    <col min="10240" max="10240" width="2.28515625" style="1" customWidth="1"/>
    <col min="10241" max="10241" width="14.140625" style="1" customWidth="1"/>
    <col min="10242" max="10246" width="9.140625" style="1"/>
    <col min="10247" max="10247" width="18.42578125" style="1" customWidth="1"/>
    <col min="10248" max="10494" width="9.140625" style="1"/>
    <col min="10495" max="10495" width="4.85546875" style="1" customWidth="1"/>
    <col min="10496" max="10496" width="2.28515625" style="1" customWidth="1"/>
    <col min="10497" max="10497" width="14.140625" style="1" customWidth="1"/>
    <col min="10498" max="10502" width="9.140625" style="1"/>
    <col min="10503" max="10503" width="18.42578125" style="1" customWidth="1"/>
    <col min="10504" max="10750" width="9.140625" style="1"/>
    <col min="10751" max="10751" width="4.85546875" style="1" customWidth="1"/>
    <col min="10752" max="10752" width="2.28515625" style="1" customWidth="1"/>
    <col min="10753" max="10753" width="14.140625" style="1" customWidth="1"/>
    <col min="10754" max="10758" width="9.140625" style="1"/>
    <col min="10759" max="10759" width="18.42578125" style="1" customWidth="1"/>
    <col min="10760" max="11006" width="9.140625" style="1"/>
    <col min="11007" max="11007" width="4.85546875" style="1" customWidth="1"/>
    <col min="11008" max="11008" width="2.28515625" style="1" customWidth="1"/>
    <col min="11009" max="11009" width="14.140625" style="1" customWidth="1"/>
    <col min="11010" max="11014" width="9.140625" style="1"/>
    <col min="11015" max="11015" width="18.42578125" style="1" customWidth="1"/>
    <col min="11016" max="11262" width="9.140625" style="1"/>
    <col min="11263" max="11263" width="4.85546875" style="1" customWidth="1"/>
    <col min="11264" max="11264" width="2.28515625" style="1" customWidth="1"/>
    <col min="11265" max="11265" width="14.140625" style="1" customWidth="1"/>
    <col min="11266" max="11270" width="9.140625" style="1"/>
    <col min="11271" max="11271" width="18.42578125" style="1" customWidth="1"/>
    <col min="11272" max="11518" width="9.140625" style="1"/>
    <col min="11519" max="11519" width="4.85546875" style="1" customWidth="1"/>
    <col min="11520" max="11520" width="2.28515625" style="1" customWidth="1"/>
    <col min="11521" max="11521" width="14.140625" style="1" customWidth="1"/>
    <col min="11522" max="11526" width="9.140625" style="1"/>
    <col min="11527" max="11527" width="18.42578125" style="1" customWidth="1"/>
    <col min="11528" max="11774" width="9.140625" style="1"/>
    <col min="11775" max="11775" width="4.85546875" style="1" customWidth="1"/>
    <col min="11776" max="11776" width="2.28515625" style="1" customWidth="1"/>
    <col min="11777" max="11777" width="14.140625" style="1" customWidth="1"/>
    <col min="11778" max="11782" width="9.140625" style="1"/>
    <col min="11783" max="11783" width="18.42578125" style="1" customWidth="1"/>
    <col min="11784" max="12030" width="9.140625" style="1"/>
    <col min="12031" max="12031" width="4.85546875" style="1" customWidth="1"/>
    <col min="12032" max="12032" width="2.28515625" style="1" customWidth="1"/>
    <col min="12033" max="12033" width="14.140625" style="1" customWidth="1"/>
    <col min="12034" max="12038" width="9.140625" style="1"/>
    <col min="12039" max="12039" width="18.42578125" style="1" customWidth="1"/>
    <col min="12040" max="12286" width="9.140625" style="1"/>
    <col min="12287" max="12287" width="4.85546875" style="1" customWidth="1"/>
    <col min="12288" max="12288" width="2.28515625" style="1" customWidth="1"/>
    <col min="12289" max="12289" width="14.140625" style="1" customWidth="1"/>
    <col min="12290" max="12294" width="9.140625" style="1"/>
    <col min="12295" max="12295" width="18.42578125" style="1" customWidth="1"/>
    <col min="12296" max="12542" width="9.140625" style="1"/>
    <col min="12543" max="12543" width="4.85546875" style="1" customWidth="1"/>
    <col min="12544" max="12544" width="2.28515625" style="1" customWidth="1"/>
    <col min="12545" max="12545" width="14.140625" style="1" customWidth="1"/>
    <col min="12546" max="12550" width="9.140625" style="1"/>
    <col min="12551" max="12551" width="18.42578125" style="1" customWidth="1"/>
    <col min="12552" max="12798" width="9.140625" style="1"/>
    <col min="12799" max="12799" width="4.85546875" style="1" customWidth="1"/>
    <col min="12800" max="12800" width="2.28515625" style="1" customWidth="1"/>
    <col min="12801" max="12801" width="14.140625" style="1" customWidth="1"/>
    <col min="12802" max="12806" width="9.140625" style="1"/>
    <col min="12807" max="12807" width="18.42578125" style="1" customWidth="1"/>
    <col min="12808" max="13054" width="9.140625" style="1"/>
    <col min="13055" max="13055" width="4.85546875" style="1" customWidth="1"/>
    <col min="13056" max="13056" width="2.28515625" style="1" customWidth="1"/>
    <col min="13057" max="13057" width="14.140625" style="1" customWidth="1"/>
    <col min="13058" max="13062" width="9.140625" style="1"/>
    <col min="13063" max="13063" width="18.42578125" style="1" customWidth="1"/>
    <col min="13064" max="13310" width="9.140625" style="1"/>
    <col min="13311" max="13311" width="4.85546875" style="1" customWidth="1"/>
    <col min="13312" max="13312" width="2.28515625" style="1" customWidth="1"/>
    <col min="13313" max="13313" width="14.140625" style="1" customWidth="1"/>
    <col min="13314" max="13318" width="9.140625" style="1"/>
    <col min="13319" max="13319" width="18.42578125" style="1" customWidth="1"/>
    <col min="13320" max="13566" width="9.140625" style="1"/>
    <col min="13567" max="13567" width="4.85546875" style="1" customWidth="1"/>
    <col min="13568" max="13568" width="2.28515625" style="1" customWidth="1"/>
    <col min="13569" max="13569" width="14.140625" style="1" customWidth="1"/>
    <col min="13570" max="13574" width="9.140625" style="1"/>
    <col min="13575" max="13575" width="18.42578125" style="1" customWidth="1"/>
    <col min="13576" max="13822" width="9.140625" style="1"/>
    <col min="13823" max="13823" width="4.85546875" style="1" customWidth="1"/>
    <col min="13824" max="13824" width="2.28515625" style="1" customWidth="1"/>
    <col min="13825" max="13825" width="14.140625" style="1" customWidth="1"/>
    <col min="13826" max="13830" width="9.140625" style="1"/>
    <col min="13831" max="13831" width="18.42578125" style="1" customWidth="1"/>
    <col min="13832" max="14078" width="9.140625" style="1"/>
    <col min="14079" max="14079" width="4.85546875" style="1" customWidth="1"/>
    <col min="14080" max="14080" width="2.28515625" style="1" customWidth="1"/>
    <col min="14081" max="14081" width="14.140625" style="1" customWidth="1"/>
    <col min="14082" max="14086" width="9.140625" style="1"/>
    <col min="14087" max="14087" width="18.42578125" style="1" customWidth="1"/>
    <col min="14088" max="14334" width="9.140625" style="1"/>
    <col min="14335" max="14335" width="4.85546875" style="1" customWidth="1"/>
    <col min="14336" max="14336" width="2.28515625" style="1" customWidth="1"/>
    <col min="14337" max="14337" width="14.140625" style="1" customWidth="1"/>
    <col min="14338" max="14342" width="9.140625" style="1"/>
    <col min="14343" max="14343" width="18.42578125" style="1" customWidth="1"/>
    <col min="14344" max="14590" width="9.140625" style="1"/>
    <col min="14591" max="14591" width="4.85546875" style="1" customWidth="1"/>
    <col min="14592" max="14592" width="2.28515625" style="1" customWidth="1"/>
    <col min="14593" max="14593" width="14.140625" style="1" customWidth="1"/>
    <col min="14594" max="14598" width="9.140625" style="1"/>
    <col min="14599" max="14599" width="18.42578125" style="1" customWidth="1"/>
    <col min="14600" max="14846" width="9.140625" style="1"/>
    <col min="14847" max="14847" width="4.85546875" style="1" customWidth="1"/>
    <col min="14848" max="14848" width="2.28515625" style="1" customWidth="1"/>
    <col min="14849" max="14849" width="14.140625" style="1" customWidth="1"/>
    <col min="14850" max="14854" width="9.140625" style="1"/>
    <col min="14855" max="14855" width="18.42578125" style="1" customWidth="1"/>
    <col min="14856" max="15102" width="9.140625" style="1"/>
    <col min="15103" max="15103" width="4.85546875" style="1" customWidth="1"/>
    <col min="15104" max="15104" width="2.28515625" style="1" customWidth="1"/>
    <col min="15105" max="15105" width="14.140625" style="1" customWidth="1"/>
    <col min="15106" max="15110" width="9.140625" style="1"/>
    <col min="15111" max="15111" width="18.42578125" style="1" customWidth="1"/>
    <col min="15112" max="15358" width="9.140625" style="1"/>
    <col min="15359" max="15359" width="4.85546875" style="1" customWidth="1"/>
    <col min="15360" max="15360" width="2.28515625" style="1" customWidth="1"/>
    <col min="15361" max="15361" width="14.140625" style="1" customWidth="1"/>
    <col min="15362" max="15366" width="9.140625" style="1"/>
    <col min="15367" max="15367" width="18.42578125" style="1" customWidth="1"/>
    <col min="15368" max="15614" width="9.140625" style="1"/>
    <col min="15615" max="15615" width="4.85546875" style="1" customWidth="1"/>
    <col min="15616" max="15616" width="2.28515625" style="1" customWidth="1"/>
    <col min="15617" max="15617" width="14.140625" style="1" customWidth="1"/>
    <col min="15618" max="15622" width="9.140625" style="1"/>
    <col min="15623" max="15623" width="18.42578125" style="1" customWidth="1"/>
    <col min="15624" max="15870" width="9.140625" style="1"/>
    <col min="15871" max="15871" width="4.85546875" style="1" customWidth="1"/>
    <col min="15872" max="15872" width="2.28515625" style="1" customWidth="1"/>
    <col min="15873" max="15873" width="14.140625" style="1" customWidth="1"/>
    <col min="15874" max="15878" width="9.140625" style="1"/>
    <col min="15879" max="15879" width="18.42578125" style="1" customWidth="1"/>
    <col min="15880" max="16126" width="9.140625" style="1"/>
    <col min="16127" max="16127" width="4.85546875" style="1" customWidth="1"/>
    <col min="16128" max="16128" width="2.28515625" style="1" customWidth="1"/>
    <col min="16129" max="16129" width="14.140625" style="1" customWidth="1"/>
    <col min="16130" max="16134" width="9.140625" style="1"/>
    <col min="16135" max="16135" width="18.42578125" style="1" customWidth="1"/>
    <col min="16136" max="16384" width="9.140625" style="1"/>
  </cols>
  <sheetData>
    <row r="1" spans="1:4">
      <c r="A1" s="11" t="s">
        <v>32</v>
      </c>
    </row>
    <row r="3" spans="1:4">
      <c r="A3" s="2" t="s">
        <v>0</v>
      </c>
      <c r="B3" s="12" t="s">
        <v>2</v>
      </c>
    </row>
    <row r="4" spans="1:4">
      <c r="A4" s="3"/>
      <c r="B4" s="4" t="s">
        <v>3</v>
      </c>
    </row>
    <row r="5" spans="1:4">
      <c r="A5" s="3"/>
    </row>
    <row r="6" spans="1:4">
      <c r="A6" s="3">
        <v>1981</v>
      </c>
      <c r="B6" s="6">
        <v>83.075999999999993</v>
      </c>
      <c r="C6" s="6"/>
      <c r="D6" s="115"/>
    </row>
    <row r="7" spans="1:4">
      <c r="A7" s="3">
        <v>1982</v>
      </c>
      <c r="B7" s="6">
        <v>225.49799999999999</v>
      </c>
      <c r="C7" s="6"/>
      <c r="D7" s="115"/>
    </row>
    <row r="8" spans="1:4">
      <c r="A8" s="3">
        <v>1983</v>
      </c>
      <c r="B8" s="6">
        <v>415.38</v>
      </c>
      <c r="C8" s="6"/>
      <c r="D8" s="115"/>
    </row>
    <row r="9" spans="1:4">
      <c r="A9" s="3">
        <v>1984</v>
      </c>
      <c r="B9" s="6">
        <v>510.3</v>
      </c>
      <c r="C9" s="6"/>
      <c r="D9" s="115"/>
    </row>
    <row r="10" spans="1:4">
      <c r="A10" s="3">
        <v>1985</v>
      </c>
      <c r="B10" s="6">
        <v>617.10599999999999</v>
      </c>
      <c r="C10" s="6"/>
      <c r="D10" s="115"/>
    </row>
    <row r="11" spans="1:4">
      <c r="A11" s="3">
        <v>1986</v>
      </c>
      <c r="B11" s="6">
        <v>712.06799999999998</v>
      </c>
      <c r="C11" s="6"/>
      <c r="D11" s="115"/>
    </row>
    <row r="12" spans="1:4">
      <c r="A12" s="3">
        <v>1987</v>
      </c>
      <c r="B12" s="6">
        <v>818.87400000000002</v>
      </c>
      <c r="C12" s="6"/>
      <c r="D12" s="115"/>
    </row>
    <row r="13" spans="1:4">
      <c r="A13" s="3">
        <v>1988</v>
      </c>
      <c r="B13" s="6">
        <v>830.76</v>
      </c>
      <c r="C13" s="6"/>
      <c r="D13" s="115"/>
    </row>
    <row r="14" spans="1:4">
      <c r="A14" s="3">
        <v>1989</v>
      </c>
      <c r="B14" s="6">
        <v>842.60400000000004</v>
      </c>
      <c r="C14" s="6"/>
      <c r="D14" s="115"/>
    </row>
    <row r="15" spans="1:4">
      <c r="A15" s="3">
        <v>1990</v>
      </c>
      <c r="B15" s="6">
        <v>747.68399999999997</v>
      </c>
      <c r="C15" s="6"/>
      <c r="D15" s="115"/>
    </row>
    <row r="16" spans="1:4">
      <c r="A16" s="3">
        <v>1991</v>
      </c>
      <c r="B16" s="6">
        <v>866.33399999999995</v>
      </c>
      <c r="C16" s="6"/>
      <c r="D16" s="115"/>
    </row>
    <row r="17" spans="1:7">
      <c r="A17" s="3">
        <v>1992</v>
      </c>
      <c r="B17" s="6">
        <v>1082.6759999999999</v>
      </c>
      <c r="C17" s="6"/>
      <c r="D17" s="115"/>
    </row>
    <row r="18" spans="1:7">
      <c r="A18" s="3">
        <v>1993</v>
      </c>
      <c r="B18" s="6">
        <v>1154.328</v>
      </c>
      <c r="C18" s="6"/>
      <c r="D18" s="115"/>
    </row>
    <row r="19" spans="1:7">
      <c r="A19" s="3">
        <v>1994</v>
      </c>
      <c r="B19" s="6">
        <v>1288.9380000000001</v>
      </c>
      <c r="C19" s="6"/>
      <c r="D19" s="115"/>
    </row>
    <row r="20" spans="1:7">
      <c r="A20" s="3">
        <v>1995</v>
      </c>
      <c r="B20" s="6">
        <v>1357.65</v>
      </c>
      <c r="C20" s="6"/>
      <c r="D20" s="115"/>
    </row>
    <row r="21" spans="1:7">
      <c r="A21" s="3">
        <v>1996</v>
      </c>
      <c r="B21" s="6">
        <v>973.476</v>
      </c>
      <c r="C21" s="6"/>
      <c r="D21" s="115"/>
    </row>
    <row r="22" spans="1:7">
      <c r="A22" s="3">
        <v>1997</v>
      </c>
      <c r="B22" s="6">
        <v>1288.308</v>
      </c>
      <c r="C22" s="6"/>
      <c r="D22" s="115"/>
    </row>
    <row r="23" spans="1:7">
      <c r="A23" s="3">
        <v>1998</v>
      </c>
      <c r="B23" s="6">
        <v>1405.0260000000001</v>
      </c>
      <c r="C23" s="6"/>
      <c r="D23" s="115"/>
    </row>
    <row r="24" spans="1:7">
      <c r="A24" s="3">
        <v>1999</v>
      </c>
      <c r="B24" s="6">
        <v>1465.002</v>
      </c>
      <c r="C24" s="6"/>
      <c r="D24" s="115"/>
    </row>
    <row r="25" spans="1:7">
      <c r="A25" s="3">
        <v>2000</v>
      </c>
      <c r="B25" s="6">
        <v>1622.3340000000001</v>
      </c>
      <c r="C25" s="6"/>
      <c r="D25" s="115"/>
    </row>
    <row r="26" spans="1:7">
      <c r="A26" s="3">
        <v>2001</v>
      </c>
      <c r="B26" s="6">
        <v>1765.1759999999999</v>
      </c>
      <c r="C26" s="6"/>
      <c r="D26" s="115"/>
    </row>
    <row r="27" spans="1:7">
      <c r="A27" s="3">
        <v>2002</v>
      </c>
      <c r="B27" s="6">
        <v>2140.152</v>
      </c>
      <c r="C27" s="6"/>
      <c r="D27" s="115"/>
    </row>
    <row r="28" spans="1:7">
      <c r="A28" s="3">
        <v>2003</v>
      </c>
      <c r="B28" s="6">
        <v>2804.424</v>
      </c>
      <c r="C28" s="6"/>
      <c r="D28" s="115"/>
      <c r="G28" s="6"/>
    </row>
    <row r="29" spans="1:7">
      <c r="A29" s="3">
        <v>2004</v>
      </c>
      <c r="B29" s="6">
        <v>3402.3780000000002</v>
      </c>
      <c r="C29" s="6"/>
      <c r="D29" s="115"/>
      <c r="G29" s="6"/>
    </row>
    <row r="30" spans="1:7">
      <c r="A30" s="3">
        <v>2005</v>
      </c>
      <c r="B30" s="6">
        <v>3904.3620000000001</v>
      </c>
      <c r="C30" s="6"/>
      <c r="D30" s="115"/>
      <c r="G30" s="6"/>
    </row>
    <row r="31" spans="1:7">
      <c r="A31" s="3">
        <v>2006</v>
      </c>
      <c r="B31" s="6">
        <v>4884.348</v>
      </c>
      <c r="C31" s="6"/>
      <c r="D31" s="115"/>
      <c r="G31" s="6"/>
    </row>
    <row r="32" spans="1:7">
      <c r="A32" s="7">
        <v>2007</v>
      </c>
      <c r="B32" s="6">
        <v>6521.0460000000003</v>
      </c>
      <c r="C32" s="6"/>
      <c r="D32" s="115"/>
      <c r="G32" s="6"/>
    </row>
    <row r="33" spans="1:7">
      <c r="A33" s="7">
        <v>2008</v>
      </c>
      <c r="B33" s="6">
        <v>9308.7540000000008</v>
      </c>
      <c r="C33" s="6"/>
      <c r="D33" s="115"/>
      <c r="G33" s="6"/>
    </row>
    <row r="34" spans="1:7">
      <c r="A34" s="7">
        <v>2009</v>
      </c>
      <c r="B34" s="6">
        <v>10937.808000000001</v>
      </c>
      <c r="C34" s="6"/>
      <c r="D34" s="115"/>
      <c r="G34" s="6"/>
    </row>
    <row r="35" spans="1:7">
      <c r="A35" s="16">
        <v>2010</v>
      </c>
      <c r="B35" s="8">
        <v>13297.914000000001</v>
      </c>
      <c r="C35" s="6"/>
      <c r="D35" s="115"/>
      <c r="G35" s="6"/>
    </row>
    <row r="36" spans="1:7">
      <c r="A36" s="16">
        <v>2011</v>
      </c>
      <c r="B36" s="8">
        <v>13929.132</v>
      </c>
      <c r="C36" s="6"/>
      <c r="D36" s="115"/>
      <c r="G36" s="6"/>
    </row>
    <row r="37" spans="1:7">
      <c r="A37" s="14">
        <v>2012</v>
      </c>
      <c r="B37" s="9">
        <v>13299.93</v>
      </c>
      <c r="C37" s="6"/>
      <c r="D37" s="115"/>
      <c r="G37" s="6"/>
    </row>
    <row r="38" spans="1:7">
      <c r="B38" s="6"/>
    </row>
    <row r="39" spans="1:7" ht="54" customHeight="1">
      <c r="A39" s="184" t="s">
        <v>33</v>
      </c>
      <c r="B39" s="185"/>
      <c r="C39" s="185"/>
      <c r="D39" s="185"/>
      <c r="E39" s="185"/>
      <c r="F39" s="185"/>
      <c r="G39" s="185"/>
    </row>
    <row r="40" spans="1:7">
      <c r="A40" s="10"/>
      <c r="B40" s="10"/>
      <c r="C40" s="10"/>
      <c r="D40" s="10"/>
      <c r="E40" s="10"/>
      <c r="F40" s="10"/>
      <c r="G40" s="10"/>
    </row>
    <row r="42" spans="1:7">
      <c r="A42" s="15"/>
    </row>
  </sheetData>
  <sortState ref="F31:G40">
    <sortCondition ref="F31:F40"/>
  </sortState>
  <mergeCells count="1">
    <mergeCell ref="A39:G39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INDEX</vt:lpstr>
      <vt:lpstr>U.S. Gasoline</vt:lpstr>
      <vt:lpstr>Vehicle Registrations</vt:lpstr>
      <vt:lpstr>RegistScrap</vt:lpstr>
      <vt:lpstr>U.S. Sales</vt:lpstr>
      <vt:lpstr>Teen Drivers</vt:lpstr>
      <vt:lpstr>Transit</vt:lpstr>
      <vt:lpstr>VMT</vt:lpstr>
      <vt:lpstr>U.S. Ethanol</vt:lpstr>
      <vt:lpstr>USCorn Exports &amp; Ethanol</vt:lpstr>
      <vt:lpstr>U.S. Gasoline (g)</vt:lpstr>
      <vt:lpstr>U.S. Gasoline 1960 (g)</vt:lpstr>
      <vt:lpstr>Vehicle Registrations (g)</vt:lpstr>
      <vt:lpstr>Vehicle Registrations 1960 (g)</vt:lpstr>
      <vt:lpstr>U.S. Sales (g)</vt:lpstr>
      <vt:lpstr>Teen Drivers (g)</vt:lpstr>
      <vt:lpstr>Transit (g)</vt:lpstr>
      <vt:lpstr>VMT (g)</vt:lpstr>
      <vt:lpstr>U.S. Ethanol (g)</vt:lpstr>
      <vt:lpstr>USCorn (g)</vt:lpstr>
      <vt:lpstr>'Teen Drivers'!Print_Area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2012-09-19T19:55:10Z</dcterms:created>
  <dcterms:modified xsi:type="dcterms:W3CDTF">2013-03-28T19:11:39Z</dcterms:modified>
</cp:coreProperties>
</file>