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6275" windowHeight="9525"/>
  </bookViews>
  <sheets>
    <sheet name="US Solar PV Production" sheetId="1" r:id="rId1"/>
    <sheet name="US Annual PV Prod (g)" sheetId="2" r:id="rId2"/>
    <sheet name="US Cumulative PV Prod (g)" sheetId="3" r:id="rId3"/>
  </sheets>
  <externalReferences>
    <externalReference r:id="rId4"/>
    <externalReference r:id="rId5"/>
    <externalReference r:id="rId6"/>
  </externalReferences>
  <definedNames>
    <definedName name="\I">#REF!</definedName>
    <definedName name="\P">#REF!</definedName>
    <definedName name="__123Graph_A" hidden="1">[2]DATA!#REF!</definedName>
    <definedName name="__123Graph_X" hidden="1">[2]DATA!#REF!</definedName>
    <definedName name="_1__123Graph_ACELL_EFFICIENCY" hidden="1">[2]DATA!#REF!</definedName>
    <definedName name="_10__123Graph_BMODEL_T" hidden="1">[2]DATA!#REF!</definedName>
    <definedName name="_10__123Graph_XS_THERMAL_PRICE" hidden="1">[2]DATA!#REF!</definedName>
    <definedName name="_12__123Graph_CCELL_EFFICIENCY" hidden="1">[2]DATA!#REF!</definedName>
    <definedName name="_14__123Graph_LBL_AMODEL_T" hidden="1">[2]DATA!#REF!</definedName>
    <definedName name="_16__123Graph_XCELL_EFFICIENCY" hidden="1">[2]DATA!#REF!</definedName>
    <definedName name="_18__123Graph_XMODEL_T" hidden="1">[2]DATA!#REF!</definedName>
    <definedName name="_2__123Graph_ACELL_EFFICIENCY" hidden="1">[2]DATA!#REF!</definedName>
    <definedName name="_2__123Graph_AMODEL_T" hidden="1">[2]DATA!#REF!</definedName>
    <definedName name="_20__123Graph_XS_THERMAL_PRICE" hidden="1">[2]DATA!#REF!</definedName>
    <definedName name="_3__123Graph_AS_THERMAL_PRICE" hidden="1">[2]DATA!#REF!</definedName>
    <definedName name="_4__123Graph_AMODEL_T" hidden="1">[2]DATA!#REF!</definedName>
    <definedName name="_4__123Graph_BCELL_EFFICIENCY" hidden="1">[2]DATA!#REF!</definedName>
    <definedName name="_5__123Graph_BMODEL_T" hidden="1">[2]DATA!#REF!</definedName>
    <definedName name="_6__123Graph_AS_THERMAL_PRICE" hidden="1">[2]DATA!#REF!</definedName>
    <definedName name="_6__123Graph_CCELL_EFFICIENCY" hidden="1">[2]DATA!#REF!</definedName>
    <definedName name="_7__123Graph_LBL_AMODEL_T" hidden="1">[2]DATA!#REF!</definedName>
    <definedName name="_8__123Graph_BCELL_EFFICIENCY" hidden="1">[2]DATA!#REF!</definedName>
    <definedName name="_8__123Graph_XCELL_EFFICIENCY" hidden="1">[2]DATA!#REF!</definedName>
    <definedName name="_9__123Graph_XMODEL_T" hidden="1">[2]DATA!#REF!</definedName>
    <definedName name="aa">'[3]Oil Consumption – barrels'!#REF!</definedName>
    <definedName name="G">#REF!</definedName>
    <definedName name="H">#REF!</definedName>
    <definedName name="INIT">#REF!</definedName>
    <definedName name="LEAP">#REF!</definedName>
    <definedName name="NONLEAP">#REF!</definedName>
    <definedName name="Print1">#REF!</definedName>
    <definedName name="S">#REF!</definedName>
    <definedName name="T">#REF!</definedName>
  </definedNames>
  <calcPr calcId="145621"/>
</workbook>
</file>

<file path=xl/calcChain.xml><?xml version="1.0" encoding="utf-8"?>
<calcChain xmlns="http://schemas.openxmlformats.org/spreadsheetml/2006/main">
  <c r="C6" i="1" l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</calcChain>
</file>

<file path=xl/sharedStrings.xml><?xml version="1.0" encoding="utf-8"?>
<sst xmlns="http://schemas.openxmlformats.org/spreadsheetml/2006/main" count="6" uniqueCount="6">
  <si>
    <t>U.S. Solar Photovoltaics Production, 1976-2012</t>
  </si>
  <si>
    <t>Year</t>
  </si>
  <si>
    <t>Annual Production</t>
  </si>
  <si>
    <t>Cumulative Production</t>
  </si>
  <si>
    <t>Megawatts</t>
  </si>
  <si>
    <r>
      <t xml:space="preserve">Source: Compiled by Earth Policy Institute with 1976-1993 from Hillary Flynn, Content Manager at Prometheus Institute for Sustainable Development, Cambridge, MA, e-mail to Joseph Florence, Earth Policy Institute (EPI), 21 March 2006;  1994-2000 data from Worldwatch Institute, </t>
    </r>
    <r>
      <rPr>
        <i/>
        <sz val="10"/>
        <rFont val="Arial"/>
        <family val="2"/>
      </rPr>
      <t>Signposts 2004</t>
    </r>
    <r>
      <rPr>
        <sz val="10"/>
        <rFont val="Arial"/>
        <family val="2"/>
      </rPr>
      <t xml:space="preserve">, CD-ROM (Washington, DC: 2005); 2001-2006 from Prometheus Institute and Greentech Media, "25th Annual Data Collection Results: PV Production Explodes in 2008," </t>
    </r>
    <r>
      <rPr>
        <i/>
        <sz val="10"/>
        <rFont val="Arial"/>
        <family val="2"/>
      </rPr>
      <t>PVNews</t>
    </r>
    <r>
      <rPr>
        <sz val="10"/>
        <rFont val="Arial"/>
        <family val="2"/>
      </rPr>
      <t>, vol. 28, no. 4 (April 2009), pp. 15-18; 2007-2012 based on Shyam Mehta, GTM Research, e-mail to J. Matthew Roney, EPI, 30 July 2013.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</si>
</sst>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.0"/>
    <numFmt numFmtId="165" formatCode="#,##0.0"/>
    <numFmt numFmtId="166" formatCode="0.0%"/>
    <numFmt numFmtId="167" formatCode="_-* #,##0.00_-;\-* #,##0.00_-;_-* &quot;-&quot;??_-;_-@_-"/>
    <numFmt numFmtId="168" formatCode="yyyy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i/>
      <sz val="10"/>
      <name val="Arial"/>
      <family val="2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9"/>
      <name val="Geneva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50"/>
      </bottom>
      <diagonal/>
    </border>
  </borders>
  <cellStyleXfs count="20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>
      <alignment horizontal="right"/>
    </xf>
    <xf numFmtId="0" fontId="7" fillId="0" borderId="0"/>
    <xf numFmtId="0" fontId="8" fillId="0" borderId="0"/>
    <xf numFmtId="0" fontId="9" fillId="0" borderId="0"/>
    <xf numFmtId="0" fontId="10" fillId="0" borderId="3" applyNumberFormat="0" applyAlignment="0"/>
    <xf numFmtId="0" fontId="11" fillId="0" borderId="0" applyAlignment="0">
      <alignment horizontal="left"/>
    </xf>
    <xf numFmtId="0" fontId="11" fillId="0" borderId="0">
      <alignment horizontal="right"/>
    </xf>
    <xf numFmtId="166" fontId="11" fillId="0" borderId="0">
      <alignment horizontal="right"/>
    </xf>
    <xf numFmtId="164" fontId="12" fillId="0" borderId="0">
      <alignment horizontal="right"/>
    </xf>
    <xf numFmtId="0" fontId="13" fillId="0" borderId="0"/>
    <xf numFmtId="43" fontId="1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5" fillId="0" borderId="0" applyFill="0" applyBorder="0"/>
    <xf numFmtId="0" fontId="1" fillId="0" borderId="0"/>
    <xf numFmtId="166" fontId="16" fillId="0" borderId="0" applyFont="0" applyFill="0" applyBorder="0" applyAlignment="0" applyProtection="0"/>
    <xf numFmtId="168" fontId="1" fillId="0" borderId="0" applyFill="0" applyBorder="0" applyAlignment="0" applyProtection="0">
      <alignment wrapText="1"/>
    </xf>
  </cellStyleXfs>
  <cellXfs count="21">
    <xf numFmtId="0" fontId="0" fillId="0" borderId="0" xfId="0"/>
    <xf numFmtId="0" fontId="2" fillId="0" borderId="0" xfId="1" applyFont="1"/>
    <xf numFmtId="0" fontId="1" fillId="0" borderId="0" xfId="1"/>
    <xf numFmtId="0" fontId="1" fillId="0" borderId="1" xfId="1" applyBorder="1" applyAlignment="1">
      <alignment horizontal="left"/>
    </xf>
    <xf numFmtId="0" fontId="1" fillId="0" borderId="1" xfId="1" applyBorder="1" applyAlignment="1">
      <alignment horizontal="right"/>
    </xf>
    <xf numFmtId="0" fontId="1" fillId="0" borderId="0" xfId="1" applyAlignment="1">
      <alignment horizontal="left"/>
    </xf>
    <xf numFmtId="0" fontId="1" fillId="0" borderId="2" xfId="1" applyBorder="1" applyAlignment="1">
      <alignment horizontal="center"/>
    </xf>
    <xf numFmtId="164" fontId="1" fillId="0" borderId="0" xfId="1" applyNumberFormat="1"/>
    <xf numFmtId="165" fontId="1" fillId="0" borderId="0" xfId="1" applyNumberFormat="1"/>
    <xf numFmtId="0" fontId="1" fillId="0" borderId="0" xfId="2" applyFont="1" applyBorder="1" applyAlignment="1" applyProtection="1">
      <alignment horizontal="left"/>
    </xf>
    <xf numFmtId="165" fontId="1" fillId="0" borderId="0" xfId="2" applyNumberFormat="1" applyFont="1" applyFill="1" applyBorder="1" applyAlignment="1">
      <alignment horizontal="right"/>
    </xf>
    <xf numFmtId="164" fontId="1" fillId="0" borderId="0" xfId="2" applyNumberFormat="1" applyFont="1" applyFill="1" applyBorder="1" applyAlignment="1">
      <alignment horizontal="right"/>
    </xf>
    <xf numFmtId="165" fontId="1" fillId="0" borderId="0" xfId="1" applyNumberFormat="1" applyBorder="1"/>
    <xf numFmtId="3" fontId="1" fillId="0" borderId="0" xfId="2" applyNumberFormat="1" applyFont="1" applyFill="1" applyBorder="1" applyAlignment="1">
      <alignment horizontal="right"/>
    </xf>
    <xf numFmtId="3" fontId="1" fillId="0" borderId="0" xfId="1" applyNumberFormat="1"/>
    <xf numFmtId="0" fontId="1" fillId="0" borderId="1" xfId="2" applyFont="1" applyBorder="1" applyAlignment="1" applyProtection="1">
      <alignment horizontal="left"/>
    </xf>
    <xf numFmtId="165" fontId="1" fillId="0" borderId="1" xfId="2" applyNumberFormat="1" applyFont="1" applyFill="1" applyBorder="1" applyAlignment="1">
      <alignment horizontal="right"/>
    </xf>
    <xf numFmtId="165" fontId="1" fillId="0" borderId="1" xfId="1" applyNumberFormat="1" applyBorder="1"/>
    <xf numFmtId="0" fontId="1" fillId="0" borderId="0" xfId="2" applyFont="1" applyFill="1" applyBorder="1" applyAlignment="1" applyProtection="1">
      <alignment horizontal="left" vertical="top" wrapText="1"/>
    </xf>
    <xf numFmtId="0" fontId="1" fillId="0" borderId="0" xfId="2" applyFont="1" applyFill="1" applyBorder="1" applyAlignment="1" applyProtection="1">
      <alignment vertical="top" wrapText="1"/>
    </xf>
    <xf numFmtId="0" fontId="1" fillId="0" borderId="0" xfId="1" applyAlignment="1">
      <alignment wrapText="1"/>
    </xf>
  </cellXfs>
  <cellStyles count="20">
    <cellStyle name="C01_Main head" xfId="3"/>
    <cellStyle name="C02_Column heads" xfId="4"/>
    <cellStyle name="C03_Sub head bold" xfId="5"/>
    <cellStyle name="C03a_Sub head" xfId="6"/>
    <cellStyle name="C04_Total text white bold" xfId="7"/>
    <cellStyle name="C04a_Total text black with rule" xfId="8"/>
    <cellStyle name="C05_Main text" xfId="9"/>
    <cellStyle name="C06_Figs" xfId="10"/>
    <cellStyle name="C07_Figs 1 dec percent" xfId="11"/>
    <cellStyle name="C08_Figs 1 decimal" xfId="12"/>
    <cellStyle name="C09_Notes" xfId="13"/>
    <cellStyle name="Comma 2" xfId="14"/>
    <cellStyle name="Comma 5" xfId="15"/>
    <cellStyle name="Normal" xfId="0" builtinId="0"/>
    <cellStyle name="Normal 2" xfId="16"/>
    <cellStyle name="Normal 2 2" xfId="1"/>
    <cellStyle name="Normal 3" xfId="17"/>
    <cellStyle name="Normal_SOLAR 2" xfId="2"/>
    <cellStyle name="Percent 2" xfId="18"/>
    <cellStyle name="Style 2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2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U.S. Annual Solar Photovoltaics Production, 1985-2012</a:t>
            </a:r>
          </a:p>
        </c:rich>
      </c:tx>
      <c:layout>
        <c:manualLayout>
          <c:xMode val="edge"/>
          <c:yMode val="edge"/>
          <c:x val="0.14192495921696574"/>
          <c:y val="4.51321727917472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61174551386622"/>
          <c:y val="0.14313346228239848"/>
          <c:w val="0.8254486133768355"/>
          <c:h val="0.7311411992263056"/>
        </c:manualLayout>
      </c:layout>
      <c:barChart>
        <c:barDir val="col"/>
        <c:grouping val="clustered"/>
        <c:varyColors val="0"/>
        <c:ser>
          <c:idx val="0"/>
          <c:order val="0"/>
          <c:tx>
            <c:v>US Annual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'US Solar PV Production'!$A$15:$A$42</c:f>
              <c:numCache>
                <c:formatCode>General</c:formatCode>
                <c:ptCount val="28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</c:numCache>
            </c:numRef>
          </c:cat>
          <c:val>
            <c:numRef>
              <c:f>'US Solar PV Production'!$B$15:$B$42</c:f>
              <c:numCache>
                <c:formatCode>0.0</c:formatCode>
                <c:ptCount val="28"/>
                <c:pt idx="0">
                  <c:v>7.7</c:v>
                </c:pt>
                <c:pt idx="1">
                  <c:v>7.1</c:v>
                </c:pt>
                <c:pt idx="2">
                  <c:v>8.6999999999999993</c:v>
                </c:pt>
                <c:pt idx="3">
                  <c:v>11.1</c:v>
                </c:pt>
                <c:pt idx="4">
                  <c:v>14.1</c:v>
                </c:pt>
                <c:pt idx="5">
                  <c:v>14.8</c:v>
                </c:pt>
                <c:pt idx="6">
                  <c:v>17.100000000000001</c:v>
                </c:pt>
                <c:pt idx="7">
                  <c:v>18.100000000000001</c:v>
                </c:pt>
                <c:pt idx="8">
                  <c:v>22.44</c:v>
                </c:pt>
                <c:pt idx="9">
                  <c:v>25.64</c:v>
                </c:pt>
                <c:pt idx="10">
                  <c:v>34.75</c:v>
                </c:pt>
                <c:pt idx="11">
                  <c:v>38.85</c:v>
                </c:pt>
                <c:pt idx="12">
                  <c:v>51</c:v>
                </c:pt>
                <c:pt idx="13">
                  <c:v>53.7</c:v>
                </c:pt>
                <c:pt idx="14">
                  <c:v>60.8</c:v>
                </c:pt>
                <c:pt idx="15">
                  <c:v>74.97</c:v>
                </c:pt>
                <c:pt idx="16">
                  <c:v>100.3</c:v>
                </c:pt>
                <c:pt idx="17">
                  <c:v>120.6</c:v>
                </c:pt>
                <c:pt idx="18">
                  <c:v>103</c:v>
                </c:pt>
                <c:pt idx="19">
                  <c:v>138.69999999999999</c:v>
                </c:pt>
                <c:pt idx="20">
                  <c:v>153.1</c:v>
                </c:pt>
                <c:pt idx="21">
                  <c:v>177.6</c:v>
                </c:pt>
                <c:pt idx="22" formatCode="#,##0.0">
                  <c:v>260.10000000000002</c:v>
                </c:pt>
                <c:pt idx="23" formatCode="#,##0.0">
                  <c:v>390.1</c:v>
                </c:pt>
                <c:pt idx="24" formatCode="#,##0.0">
                  <c:v>568.86716981132076</c:v>
                </c:pt>
                <c:pt idx="25" formatCode="#,##0.0">
                  <c:v>1098.6677251152671</c:v>
                </c:pt>
                <c:pt idx="26" formatCode="#,##0.0">
                  <c:v>1056.1394736842105</c:v>
                </c:pt>
                <c:pt idx="27" formatCode="#,##0.0">
                  <c:v>800.27684563758385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062912"/>
        <c:axId val="104069376"/>
      </c:barChart>
      <c:catAx>
        <c:axId val="103062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EPI based</a:t>
                </a:r>
                <a:r>
                  <a:rPr lang="en-US" baseline="0"/>
                  <a:t> on</a:t>
                </a:r>
                <a:r>
                  <a:rPr lang="en-US"/>
                  <a:t> Prometheus Institute; Worldwatch; PVNews; GTM Research</a:t>
                </a:r>
              </a:p>
            </c:rich>
          </c:tx>
          <c:layout>
            <c:manualLayout>
              <c:xMode val="edge"/>
              <c:yMode val="edge"/>
              <c:x val="0.15443175638934203"/>
              <c:y val="0.93681495809155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06937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04069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/>
                  <a:t>Megawatts</a:t>
                </a:r>
              </a:p>
            </c:rich>
          </c:tx>
          <c:layout>
            <c:manualLayout>
              <c:xMode val="edge"/>
              <c:yMode val="edge"/>
              <c:x val="1.9575856443719414E-2"/>
              <c:y val="0.437137330754352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0629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U.S. Cumulative Solar Photovoltaics Production,  
1976-2012</a:t>
            </a:r>
          </a:p>
        </c:rich>
      </c:tx>
      <c:layout>
        <c:manualLayout>
          <c:xMode val="edge"/>
          <c:yMode val="edge"/>
          <c:x val="0.18814573137574769"/>
          <c:y val="3.99742101869761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3099510604"/>
          <c:y val="0.15344938749194068"/>
          <c:w val="0.8254486133768355"/>
          <c:h val="0.72082527401676333"/>
        </c:manualLayout>
      </c:layout>
      <c:scatterChart>
        <c:scatterStyle val="smoothMarker"/>
        <c:varyColors val="0"/>
        <c:ser>
          <c:idx val="0"/>
          <c:order val="0"/>
          <c:tx>
            <c:v>US Cumulative</c:v>
          </c:tx>
          <c:spPr>
            <a:ln w="2222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'US Solar PV Production'!$A$6:$A$42</c:f>
              <c:numCache>
                <c:formatCode>General</c:formatCode>
                <c:ptCount val="37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</c:numCache>
            </c:numRef>
          </c:xVal>
          <c:yVal>
            <c:numRef>
              <c:f>'US Solar PV Production'!$C$6:$C$42</c:f>
              <c:numCache>
                <c:formatCode>#,##0.0</c:formatCode>
                <c:ptCount val="37"/>
                <c:pt idx="0">
                  <c:v>0.32</c:v>
                </c:pt>
                <c:pt idx="1">
                  <c:v>0.74</c:v>
                </c:pt>
                <c:pt idx="2">
                  <c:v>1.58</c:v>
                </c:pt>
                <c:pt idx="3">
                  <c:v>2.8200000000000003</c:v>
                </c:pt>
                <c:pt idx="4">
                  <c:v>5.32</c:v>
                </c:pt>
                <c:pt idx="5">
                  <c:v>8.82</c:v>
                </c:pt>
                <c:pt idx="6">
                  <c:v>14.02</c:v>
                </c:pt>
                <c:pt idx="7">
                  <c:v>22.22</c:v>
                </c:pt>
                <c:pt idx="8">
                  <c:v>30.22</c:v>
                </c:pt>
                <c:pt idx="9">
                  <c:v>37.92</c:v>
                </c:pt>
                <c:pt idx="10">
                  <c:v>45.02</c:v>
                </c:pt>
                <c:pt idx="11">
                  <c:v>53.72</c:v>
                </c:pt>
                <c:pt idx="12">
                  <c:v>64.819999999999993</c:v>
                </c:pt>
                <c:pt idx="13">
                  <c:v>78.919999999999987</c:v>
                </c:pt>
                <c:pt idx="14">
                  <c:v>93.719999999999985</c:v>
                </c:pt>
                <c:pt idx="15">
                  <c:v>110.82</c:v>
                </c:pt>
                <c:pt idx="16">
                  <c:v>128.91999999999999</c:v>
                </c:pt>
                <c:pt idx="17">
                  <c:v>151.35999999999999</c:v>
                </c:pt>
                <c:pt idx="18">
                  <c:v>177</c:v>
                </c:pt>
                <c:pt idx="19">
                  <c:v>211.75</c:v>
                </c:pt>
                <c:pt idx="20">
                  <c:v>250.6</c:v>
                </c:pt>
                <c:pt idx="21">
                  <c:v>301.60000000000002</c:v>
                </c:pt>
                <c:pt idx="22">
                  <c:v>355.3</c:v>
                </c:pt>
                <c:pt idx="23">
                  <c:v>416.1</c:v>
                </c:pt>
                <c:pt idx="24">
                  <c:v>491.07000000000005</c:v>
                </c:pt>
                <c:pt idx="25">
                  <c:v>591.37</c:v>
                </c:pt>
                <c:pt idx="26">
                  <c:v>711.97</c:v>
                </c:pt>
                <c:pt idx="27">
                  <c:v>814.97</c:v>
                </c:pt>
                <c:pt idx="28">
                  <c:v>953.67000000000007</c:v>
                </c:pt>
                <c:pt idx="29">
                  <c:v>1106.77</c:v>
                </c:pt>
                <c:pt idx="30">
                  <c:v>1284.3699999999999</c:v>
                </c:pt>
                <c:pt idx="31">
                  <c:v>1544.4699999999998</c:v>
                </c:pt>
                <c:pt idx="32">
                  <c:v>1934.5699999999997</c:v>
                </c:pt>
                <c:pt idx="33">
                  <c:v>2503.4371698113205</c:v>
                </c:pt>
                <c:pt idx="34">
                  <c:v>3602.1048949265878</c:v>
                </c:pt>
                <c:pt idx="35">
                  <c:v>4658.2443686107981</c:v>
                </c:pt>
                <c:pt idx="36">
                  <c:v>5458.5212142483815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506688"/>
        <c:axId val="110318336"/>
      </c:scatterChart>
      <c:valAx>
        <c:axId val="107506688"/>
        <c:scaling>
          <c:orientation val="minMax"/>
          <c:max val="2015"/>
          <c:min val="1975"/>
        </c:scaling>
        <c:delete val="0"/>
        <c:axPos val="b"/>
        <c:title>
          <c:tx>
            <c:rich>
              <a:bodyPr/>
              <a:lstStyle/>
              <a:p>
                <a:pPr>
                  <a:defRPr sz="98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980"/>
                  <a:t>Source: EPI based</a:t>
                </a:r>
                <a:r>
                  <a:rPr lang="en-US" sz="980" baseline="0"/>
                  <a:t> on</a:t>
                </a:r>
                <a:r>
                  <a:rPr lang="en-US" sz="980"/>
                  <a:t> Prometheus Institute; Worldwatch; PVNews; GTM Research</a:t>
                </a:r>
              </a:p>
            </c:rich>
          </c:tx>
          <c:layout>
            <c:manualLayout>
              <c:xMode val="edge"/>
              <c:yMode val="edge"/>
              <c:x val="0.15277868406742792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318336"/>
        <c:crosses val="autoZero"/>
        <c:crossBetween val="midCat"/>
        <c:majorUnit val="5"/>
      </c:valAx>
      <c:valAx>
        <c:axId val="110318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Megawatts</a:t>
                </a:r>
              </a:p>
            </c:rich>
          </c:tx>
          <c:layout>
            <c:manualLayout>
              <c:xMode val="edge"/>
              <c:yMode val="edge"/>
              <c:x val="1.7944535073409464E-2"/>
              <c:y val="0.4526112185686653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50668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0.95976</cdr:x>
      <cdr:y>0.15345</cdr:y>
    </cdr:from>
    <cdr:to>
      <cdr:x>0.98752</cdr:x>
      <cdr:y>0.8589</cdr:y>
    </cdr:to>
    <cdr:sp macro="" textlink="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03875" y="755650"/>
          <a:ext cx="162086" cy="34739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0.96465</cdr:x>
      <cdr:y>0.15732</cdr:y>
    </cdr:from>
    <cdr:to>
      <cdr:x>0.99241</cdr:x>
      <cdr:y>0.86277</cdr:y>
    </cdr:to>
    <cdr:sp macro="" textlink="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32450" y="774700"/>
          <a:ext cx="162086" cy="34739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dicator12_2013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Energy/BP%20Statistical%20Review%20of%20World%20Energy/BP%20Statistical%20Review%20of%20World%20Energy%20Full%20Report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World Solar PV Production"/>
      <sheetName val="World Annual PV Prod (g)"/>
      <sheetName val="World Cumulative PV Prod (g)"/>
      <sheetName val="PV Prod by Country"/>
      <sheetName val="PV Prod by Country (g)"/>
      <sheetName val="US Solar PV Production"/>
      <sheetName val="US Annual PV Prod (g)"/>
      <sheetName val="US Cumulative PV Prod (g)"/>
      <sheetName val="World PV Installations"/>
      <sheetName val="World PV Installations (g)"/>
      <sheetName val="Annual PV Installed by Country"/>
      <sheetName val="Annual PV Installed (g)"/>
      <sheetName val="2012 Top Countries"/>
      <sheetName val="2012 Top Total (g)"/>
      <sheetName val="Top Countries PV PerCap"/>
      <sheetName val="US Grid-tied PV"/>
    </sheetNames>
    <sheetDataSet>
      <sheetData sheetId="0"/>
      <sheetData sheetId="1"/>
      <sheetData sheetId="4"/>
      <sheetData sheetId="6">
        <row r="6">
          <cell r="A6">
            <v>1976</v>
          </cell>
          <cell r="C6">
            <v>0.32</v>
          </cell>
        </row>
        <row r="7">
          <cell r="A7">
            <v>1977</v>
          </cell>
          <cell r="C7">
            <v>0.74</v>
          </cell>
        </row>
        <row r="8">
          <cell r="A8">
            <v>1978</v>
          </cell>
          <cell r="C8">
            <v>1.58</v>
          </cell>
        </row>
        <row r="9">
          <cell r="A9">
            <v>1979</v>
          </cell>
          <cell r="C9">
            <v>2.8200000000000003</v>
          </cell>
        </row>
        <row r="10">
          <cell r="A10">
            <v>1980</v>
          </cell>
          <cell r="C10">
            <v>5.32</v>
          </cell>
        </row>
        <row r="11">
          <cell r="A11">
            <v>1981</v>
          </cell>
          <cell r="C11">
            <v>8.82</v>
          </cell>
        </row>
        <row r="12">
          <cell r="A12">
            <v>1982</v>
          </cell>
          <cell r="C12">
            <v>14.02</v>
          </cell>
        </row>
        <row r="13">
          <cell r="A13">
            <v>1983</v>
          </cell>
          <cell r="C13">
            <v>22.22</v>
          </cell>
        </row>
        <row r="14">
          <cell r="A14">
            <v>1984</v>
          </cell>
          <cell r="C14">
            <v>30.22</v>
          </cell>
        </row>
        <row r="15">
          <cell r="A15">
            <v>1985</v>
          </cell>
          <cell r="B15">
            <v>7.7</v>
          </cell>
          <cell r="C15">
            <v>37.92</v>
          </cell>
        </row>
        <row r="16">
          <cell r="A16">
            <v>1986</v>
          </cell>
          <cell r="B16">
            <v>7.1</v>
          </cell>
          <cell r="C16">
            <v>45.02</v>
          </cell>
        </row>
        <row r="17">
          <cell r="A17">
            <v>1987</v>
          </cell>
          <cell r="B17">
            <v>8.6999999999999993</v>
          </cell>
          <cell r="C17">
            <v>53.72</v>
          </cell>
        </row>
        <row r="18">
          <cell r="A18">
            <v>1988</v>
          </cell>
          <cell r="B18">
            <v>11.1</v>
          </cell>
          <cell r="C18">
            <v>64.819999999999993</v>
          </cell>
        </row>
        <row r="19">
          <cell r="A19">
            <v>1989</v>
          </cell>
          <cell r="B19">
            <v>14.1</v>
          </cell>
          <cell r="C19">
            <v>78.919999999999987</v>
          </cell>
        </row>
        <row r="20">
          <cell r="A20">
            <v>1990</v>
          </cell>
          <cell r="B20">
            <v>14.8</v>
          </cell>
          <cell r="C20">
            <v>93.719999999999985</v>
          </cell>
        </row>
        <row r="21">
          <cell r="A21">
            <v>1991</v>
          </cell>
          <cell r="B21">
            <v>17.100000000000001</v>
          </cell>
          <cell r="C21">
            <v>110.82</v>
          </cell>
        </row>
        <row r="22">
          <cell r="A22">
            <v>1992</v>
          </cell>
          <cell r="B22">
            <v>18.100000000000001</v>
          </cell>
          <cell r="C22">
            <v>128.91999999999999</v>
          </cell>
        </row>
        <row r="23">
          <cell r="A23">
            <v>1993</v>
          </cell>
          <cell r="B23">
            <v>22.44</v>
          </cell>
          <cell r="C23">
            <v>151.35999999999999</v>
          </cell>
        </row>
        <row r="24">
          <cell r="A24">
            <v>1994</v>
          </cell>
          <cell r="B24">
            <v>25.64</v>
          </cell>
          <cell r="C24">
            <v>177</v>
          </cell>
        </row>
        <row r="25">
          <cell r="A25">
            <v>1995</v>
          </cell>
          <cell r="B25">
            <v>34.75</v>
          </cell>
          <cell r="C25">
            <v>211.75</v>
          </cell>
        </row>
        <row r="26">
          <cell r="A26">
            <v>1996</v>
          </cell>
          <cell r="B26">
            <v>38.85</v>
          </cell>
          <cell r="C26">
            <v>250.6</v>
          </cell>
        </row>
        <row r="27">
          <cell r="A27">
            <v>1997</v>
          </cell>
          <cell r="B27">
            <v>51</v>
          </cell>
          <cell r="C27">
            <v>301.60000000000002</v>
          </cell>
        </row>
        <row r="28">
          <cell r="A28">
            <v>1998</v>
          </cell>
          <cell r="B28">
            <v>53.7</v>
          </cell>
          <cell r="C28">
            <v>355.3</v>
          </cell>
        </row>
        <row r="29">
          <cell r="A29">
            <v>1999</v>
          </cell>
          <cell r="B29">
            <v>60.8</v>
          </cell>
          <cell r="C29">
            <v>416.1</v>
          </cell>
        </row>
        <row r="30">
          <cell r="A30">
            <v>2000</v>
          </cell>
          <cell r="B30">
            <v>74.97</v>
          </cell>
          <cell r="C30">
            <v>491.07000000000005</v>
          </cell>
        </row>
        <row r="31">
          <cell r="A31">
            <v>2001</v>
          </cell>
          <cell r="B31">
            <v>100.3</v>
          </cell>
          <cell r="C31">
            <v>591.37</v>
          </cell>
        </row>
        <row r="32">
          <cell r="A32">
            <v>2002</v>
          </cell>
          <cell r="B32">
            <v>120.6</v>
          </cell>
          <cell r="C32">
            <v>711.97</v>
          </cell>
        </row>
        <row r="33">
          <cell r="A33">
            <v>2003</v>
          </cell>
          <cell r="B33">
            <v>103</v>
          </cell>
          <cell r="C33">
            <v>814.97</v>
          </cell>
        </row>
        <row r="34">
          <cell r="A34">
            <v>2004</v>
          </cell>
          <cell r="B34">
            <v>138.69999999999999</v>
          </cell>
          <cell r="C34">
            <v>953.67000000000007</v>
          </cell>
        </row>
        <row r="35">
          <cell r="A35">
            <v>2005</v>
          </cell>
          <cell r="B35">
            <v>153.1</v>
          </cell>
          <cell r="C35">
            <v>1106.77</v>
          </cell>
        </row>
        <row r="36">
          <cell r="A36">
            <v>2006</v>
          </cell>
          <cell r="B36">
            <v>177.6</v>
          </cell>
          <cell r="C36">
            <v>1284.3699999999999</v>
          </cell>
        </row>
        <row r="37">
          <cell r="A37">
            <v>2007</v>
          </cell>
          <cell r="B37">
            <v>260.10000000000002</v>
          </cell>
          <cell r="C37">
            <v>1544.4699999999998</v>
          </cell>
        </row>
        <row r="38">
          <cell r="A38">
            <v>2008</v>
          </cell>
          <cell r="B38">
            <v>390.1</v>
          </cell>
          <cell r="C38">
            <v>1934.5699999999997</v>
          </cell>
        </row>
        <row r="39">
          <cell r="A39">
            <v>2009</v>
          </cell>
          <cell r="B39">
            <v>568.86716981132076</v>
          </cell>
          <cell r="C39">
            <v>2503.4371698113205</v>
          </cell>
        </row>
        <row r="40">
          <cell r="A40">
            <v>2010</v>
          </cell>
          <cell r="B40">
            <v>1098.6677251152671</v>
          </cell>
          <cell r="C40">
            <v>3602.1048949265878</v>
          </cell>
        </row>
        <row r="41">
          <cell r="A41">
            <v>2011</v>
          </cell>
          <cell r="B41">
            <v>1056.1394736842105</v>
          </cell>
          <cell r="C41">
            <v>4658.2443686107981</v>
          </cell>
        </row>
        <row r="42">
          <cell r="A42">
            <v>2012</v>
          </cell>
          <cell r="B42">
            <v>800.27684563758385</v>
          </cell>
          <cell r="C42">
            <v>5458.5212142483815</v>
          </cell>
        </row>
      </sheetData>
      <sheetData sheetId="9"/>
      <sheetData sheetId="11"/>
      <sheetData sheetId="13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- Trade - pipeline"/>
      <sheetName val="Gas – Trade movements LNG"/>
      <sheetName val="Gas - Trade 2011-2012"/>
      <sheetName val="Gas - Prices "/>
      <sheetName val="Coal - Reserves"/>
      <sheetName val="Coal - Prices"/>
      <sheetName val="Coal - Production tonnes"/>
      <sheetName val=" Coal - Production Mtoe"/>
      <sheetName val="Coal - Consumption Mtoe"/>
      <sheetName val="Nuclear Energy Consumption TWh"/>
      <sheetName val="Nuclear Energy Consumption Mtoe"/>
      <sheetName val="Hydro Consumption TWh"/>
      <sheetName val=" Hydro Consumption-Mtoe"/>
      <sheetName val="Other renewables-Twh"/>
      <sheetName val="Other renewables-Mtoe"/>
      <sheetName val="Solar consumption-Twh"/>
      <sheetName val="Solar consumption - Mtoe"/>
      <sheetName val="Wind consumption-Twh "/>
      <sheetName val="Wind consumption - Mtoe"/>
      <sheetName val="Geo Biomass Other - Twh"/>
      <sheetName val="Geo Biomass Other - Mtoe"/>
      <sheetName val="Biofuels Production -Kboed"/>
      <sheetName val="Biofuels Production - Ktoe"/>
      <sheetName val="Primary Energy - Consumption"/>
      <sheetName val="Primary Energy - Cons by fuel"/>
      <sheetName val="Electricity Generation "/>
      <sheetName val="Carbon Dioxide Emission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zoomScaleNormal="100" workbookViewId="0"/>
  </sheetViews>
  <sheetFormatPr defaultRowHeight="12.75"/>
  <cols>
    <col min="1" max="1" width="9.140625" style="2"/>
    <col min="2" max="2" width="18" style="2" customWidth="1"/>
    <col min="3" max="3" width="21.42578125" style="2" customWidth="1"/>
    <col min="4" max="4" width="9.140625" style="2"/>
    <col min="5" max="5" width="10.7109375" style="2" customWidth="1"/>
    <col min="6" max="16384" width="9.140625" style="2"/>
  </cols>
  <sheetData>
    <row r="1" spans="1:3">
      <c r="A1" s="1" t="s">
        <v>0</v>
      </c>
    </row>
    <row r="3" spans="1:3">
      <c r="A3" s="3" t="s">
        <v>1</v>
      </c>
      <c r="B3" s="4" t="s">
        <v>2</v>
      </c>
      <c r="C3" s="4" t="s">
        <v>3</v>
      </c>
    </row>
    <row r="4" spans="1:3">
      <c r="A4" s="5"/>
      <c r="B4" s="6" t="s">
        <v>4</v>
      </c>
      <c r="C4" s="6"/>
    </row>
    <row r="5" spans="1:3">
      <c r="A5" s="5"/>
    </row>
    <row r="6" spans="1:3">
      <c r="A6" s="5">
        <v>1976</v>
      </c>
      <c r="B6" s="7">
        <v>0.32</v>
      </c>
      <c r="C6" s="8">
        <f>B6</f>
        <v>0.32</v>
      </c>
    </row>
    <row r="7" spans="1:3">
      <c r="A7" s="5">
        <v>1977</v>
      </c>
      <c r="B7" s="7">
        <v>0.42</v>
      </c>
      <c r="C7" s="8">
        <f t="shared" ref="C7:C42" si="0">B7+C6</f>
        <v>0.74</v>
      </c>
    </row>
    <row r="8" spans="1:3">
      <c r="A8" s="5">
        <v>1978</v>
      </c>
      <c r="B8" s="7">
        <v>0.84</v>
      </c>
      <c r="C8" s="8">
        <f t="shared" si="0"/>
        <v>1.58</v>
      </c>
    </row>
    <row r="9" spans="1:3">
      <c r="A9" s="5">
        <v>1979</v>
      </c>
      <c r="B9" s="7">
        <v>1.24</v>
      </c>
      <c r="C9" s="8">
        <f t="shared" si="0"/>
        <v>2.8200000000000003</v>
      </c>
    </row>
    <row r="10" spans="1:3">
      <c r="A10" s="5">
        <v>1980</v>
      </c>
      <c r="B10" s="7">
        <v>2.5</v>
      </c>
      <c r="C10" s="8">
        <f t="shared" si="0"/>
        <v>5.32</v>
      </c>
    </row>
    <row r="11" spans="1:3">
      <c r="A11" s="5">
        <v>1981</v>
      </c>
      <c r="B11" s="7">
        <v>3.5</v>
      </c>
      <c r="C11" s="8">
        <f t="shared" si="0"/>
        <v>8.82</v>
      </c>
    </row>
    <row r="12" spans="1:3">
      <c r="A12" s="5">
        <v>1982</v>
      </c>
      <c r="B12" s="7">
        <v>5.2</v>
      </c>
      <c r="C12" s="8">
        <f t="shared" si="0"/>
        <v>14.02</v>
      </c>
    </row>
    <row r="13" spans="1:3">
      <c r="A13" s="5">
        <v>1983</v>
      </c>
      <c r="B13" s="7">
        <v>8.1999999999999993</v>
      </c>
      <c r="C13" s="8">
        <f t="shared" si="0"/>
        <v>22.22</v>
      </c>
    </row>
    <row r="14" spans="1:3">
      <c r="A14" s="5">
        <v>1984</v>
      </c>
      <c r="B14" s="7">
        <v>8</v>
      </c>
      <c r="C14" s="8">
        <f t="shared" si="0"/>
        <v>30.22</v>
      </c>
    </row>
    <row r="15" spans="1:3">
      <c r="A15" s="5">
        <v>1985</v>
      </c>
      <c r="B15" s="7">
        <v>7.7</v>
      </c>
      <c r="C15" s="8">
        <f t="shared" si="0"/>
        <v>37.92</v>
      </c>
    </row>
    <row r="16" spans="1:3">
      <c r="A16" s="5">
        <v>1986</v>
      </c>
      <c r="B16" s="7">
        <v>7.1</v>
      </c>
      <c r="C16" s="8">
        <f t="shared" si="0"/>
        <v>45.02</v>
      </c>
    </row>
    <row r="17" spans="1:6">
      <c r="A17" s="5">
        <v>1987</v>
      </c>
      <c r="B17" s="7">
        <v>8.6999999999999993</v>
      </c>
      <c r="C17" s="8">
        <f t="shared" si="0"/>
        <v>53.72</v>
      </c>
    </row>
    <row r="18" spans="1:6">
      <c r="A18" s="5">
        <v>1988</v>
      </c>
      <c r="B18" s="7">
        <v>11.1</v>
      </c>
      <c r="C18" s="8">
        <f t="shared" si="0"/>
        <v>64.819999999999993</v>
      </c>
    </row>
    <row r="19" spans="1:6">
      <c r="A19" s="5">
        <v>1989</v>
      </c>
      <c r="B19" s="7">
        <v>14.1</v>
      </c>
      <c r="C19" s="8">
        <f t="shared" si="0"/>
        <v>78.919999999999987</v>
      </c>
    </row>
    <row r="20" spans="1:6">
      <c r="A20" s="5">
        <v>1990</v>
      </c>
      <c r="B20" s="7">
        <v>14.8</v>
      </c>
      <c r="C20" s="8">
        <f t="shared" si="0"/>
        <v>93.719999999999985</v>
      </c>
    </row>
    <row r="21" spans="1:6">
      <c r="A21" s="5">
        <v>1991</v>
      </c>
      <c r="B21" s="7">
        <v>17.100000000000001</v>
      </c>
      <c r="C21" s="8">
        <f t="shared" si="0"/>
        <v>110.82</v>
      </c>
    </row>
    <row r="22" spans="1:6">
      <c r="A22" s="5">
        <v>1992</v>
      </c>
      <c r="B22" s="7">
        <v>18.100000000000001</v>
      </c>
      <c r="C22" s="8">
        <f t="shared" si="0"/>
        <v>128.91999999999999</v>
      </c>
    </row>
    <row r="23" spans="1:6">
      <c r="A23" s="5">
        <v>1993</v>
      </c>
      <c r="B23" s="7">
        <v>22.44</v>
      </c>
      <c r="C23" s="8">
        <f t="shared" si="0"/>
        <v>151.35999999999999</v>
      </c>
    </row>
    <row r="24" spans="1:6">
      <c r="A24" s="5">
        <v>1994</v>
      </c>
      <c r="B24" s="7">
        <v>25.64</v>
      </c>
      <c r="C24" s="8">
        <f t="shared" si="0"/>
        <v>177</v>
      </c>
    </row>
    <row r="25" spans="1:6">
      <c r="A25" s="5">
        <v>1995</v>
      </c>
      <c r="B25" s="7">
        <v>34.75</v>
      </c>
      <c r="C25" s="8">
        <f t="shared" si="0"/>
        <v>211.75</v>
      </c>
      <c r="E25" s="9"/>
      <c r="F25" s="10"/>
    </row>
    <row r="26" spans="1:6">
      <c r="A26" s="5">
        <v>1996</v>
      </c>
      <c r="B26" s="7">
        <v>38.85</v>
      </c>
      <c r="C26" s="8">
        <f t="shared" si="0"/>
        <v>250.6</v>
      </c>
      <c r="E26" s="9"/>
      <c r="F26" s="10"/>
    </row>
    <row r="27" spans="1:6">
      <c r="A27" s="5">
        <v>1997</v>
      </c>
      <c r="B27" s="7">
        <v>51</v>
      </c>
      <c r="C27" s="8">
        <f t="shared" si="0"/>
        <v>301.60000000000002</v>
      </c>
      <c r="E27" s="9"/>
      <c r="F27" s="10"/>
    </row>
    <row r="28" spans="1:6">
      <c r="A28" s="5">
        <v>1998</v>
      </c>
      <c r="B28" s="7">
        <v>53.7</v>
      </c>
      <c r="C28" s="8">
        <f t="shared" si="0"/>
        <v>355.3</v>
      </c>
      <c r="E28" s="9"/>
      <c r="F28" s="10"/>
    </row>
    <row r="29" spans="1:6">
      <c r="A29" s="5">
        <v>1999</v>
      </c>
      <c r="B29" s="7">
        <v>60.8</v>
      </c>
      <c r="C29" s="8">
        <f t="shared" si="0"/>
        <v>416.1</v>
      </c>
      <c r="E29" s="9"/>
      <c r="F29" s="10"/>
    </row>
    <row r="30" spans="1:6">
      <c r="A30" s="5">
        <v>2000</v>
      </c>
      <c r="B30" s="7">
        <v>74.97</v>
      </c>
      <c r="C30" s="8">
        <f t="shared" si="0"/>
        <v>491.07000000000005</v>
      </c>
      <c r="E30" s="9"/>
      <c r="F30" s="10"/>
    </row>
    <row r="31" spans="1:6">
      <c r="A31" s="5">
        <v>2001</v>
      </c>
      <c r="B31" s="7">
        <v>100.3</v>
      </c>
      <c r="C31" s="8">
        <f t="shared" si="0"/>
        <v>591.37</v>
      </c>
      <c r="E31" s="9"/>
      <c r="F31" s="10"/>
    </row>
    <row r="32" spans="1:6">
      <c r="A32" s="5">
        <v>2002</v>
      </c>
      <c r="B32" s="7">
        <v>120.6</v>
      </c>
      <c r="C32" s="8">
        <f t="shared" si="0"/>
        <v>711.97</v>
      </c>
      <c r="E32" s="9"/>
      <c r="F32" s="10"/>
    </row>
    <row r="33" spans="1:9">
      <c r="A33" s="5">
        <v>2003</v>
      </c>
      <c r="B33" s="7">
        <v>103</v>
      </c>
      <c r="C33" s="8">
        <f t="shared" si="0"/>
        <v>814.97</v>
      </c>
      <c r="E33" s="9"/>
      <c r="F33" s="10"/>
    </row>
    <row r="34" spans="1:9">
      <c r="A34" s="5">
        <v>2004</v>
      </c>
      <c r="B34" s="7">
        <v>138.69999999999999</v>
      </c>
      <c r="C34" s="8">
        <f t="shared" si="0"/>
        <v>953.67000000000007</v>
      </c>
      <c r="E34" s="9"/>
      <c r="F34" s="10"/>
    </row>
    <row r="35" spans="1:9">
      <c r="A35" s="5">
        <v>2005</v>
      </c>
      <c r="B35" s="7">
        <v>153.1</v>
      </c>
      <c r="C35" s="8">
        <f t="shared" si="0"/>
        <v>1106.77</v>
      </c>
      <c r="E35" s="9"/>
      <c r="F35" s="10"/>
    </row>
    <row r="36" spans="1:9">
      <c r="A36" s="9">
        <v>2006</v>
      </c>
      <c r="B36" s="11">
        <v>177.6</v>
      </c>
      <c r="C36" s="12">
        <f t="shared" si="0"/>
        <v>1284.3699999999999</v>
      </c>
    </row>
    <row r="37" spans="1:9">
      <c r="A37" s="9">
        <v>2007</v>
      </c>
      <c r="B37" s="10">
        <v>260.10000000000002</v>
      </c>
      <c r="C37" s="12">
        <f t="shared" si="0"/>
        <v>1544.4699999999998</v>
      </c>
      <c r="F37" s="13"/>
      <c r="G37" s="14"/>
    </row>
    <row r="38" spans="1:9">
      <c r="A38" s="9">
        <v>2008</v>
      </c>
      <c r="B38" s="10">
        <v>390.1</v>
      </c>
      <c r="C38" s="12">
        <f t="shared" si="0"/>
        <v>1934.5699999999997</v>
      </c>
      <c r="F38" s="13"/>
      <c r="G38" s="14"/>
    </row>
    <row r="39" spans="1:9">
      <c r="A39" s="9">
        <v>2009</v>
      </c>
      <c r="B39" s="10">
        <v>568.86716981132076</v>
      </c>
      <c r="C39" s="12">
        <f t="shared" si="0"/>
        <v>2503.4371698113205</v>
      </c>
      <c r="F39" s="13"/>
      <c r="G39" s="14"/>
    </row>
    <row r="40" spans="1:9">
      <c r="A40" s="9">
        <v>2010</v>
      </c>
      <c r="B40" s="10">
        <v>1098.6677251152671</v>
      </c>
      <c r="C40" s="12">
        <f t="shared" si="0"/>
        <v>3602.1048949265878</v>
      </c>
      <c r="F40" s="13"/>
      <c r="G40" s="14"/>
    </row>
    <row r="41" spans="1:9">
      <c r="A41" s="9">
        <v>2011</v>
      </c>
      <c r="B41" s="10">
        <v>1056.1394736842105</v>
      </c>
      <c r="C41" s="12">
        <f t="shared" si="0"/>
        <v>4658.2443686107981</v>
      </c>
      <c r="F41" s="13"/>
      <c r="G41" s="14"/>
    </row>
    <row r="42" spans="1:9">
      <c r="A42" s="15">
        <v>2012</v>
      </c>
      <c r="B42" s="16">
        <v>800.27684563758385</v>
      </c>
      <c r="C42" s="17">
        <f t="shared" si="0"/>
        <v>5458.5212142483815</v>
      </c>
      <c r="F42" s="13"/>
      <c r="G42" s="14"/>
    </row>
    <row r="43" spans="1:9">
      <c r="A43" s="9"/>
      <c r="B43" s="11"/>
      <c r="C43" s="12"/>
      <c r="G43" s="14"/>
    </row>
    <row r="44" spans="1:9" ht="106.5" customHeight="1">
      <c r="A44" s="18" t="s">
        <v>5</v>
      </c>
      <c r="B44" s="18"/>
      <c r="C44" s="18"/>
      <c r="D44" s="18"/>
      <c r="E44" s="18"/>
      <c r="F44" s="19"/>
      <c r="G44" s="19"/>
      <c r="H44" s="19"/>
      <c r="I44" s="19"/>
    </row>
    <row r="45" spans="1:9">
      <c r="A45" s="19"/>
      <c r="B45" s="19"/>
      <c r="C45" s="19"/>
      <c r="D45" s="19"/>
      <c r="E45" s="19"/>
      <c r="F45" s="19"/>
      <c r="G45" s="19"/>
      <c r="H45" s="19"/>
      <c r="I45" s="19"/>
    </row>
    <row r="46" spans="1:9">
      <c r="A46" s="19"/>
      <c r="B46" s="19"/>
      <c r="C46" s="19"/>
      <c r="D46" s="19"/>
      <c r="E46" s="19"/>
      <c r="F46" s="19"/>
      <c r="G46" s="19"/>
      <c r="H46" s="19"/>
      <c r="I46" s="19"/>
    </row>
    <row r="47" spans="1:9">
      <c r="A47" s="19"/>
      <c r="B47" s="19"/>
      <c r="C47" s="19"/>
      <c r="D47" s="19"/>
      <c r="E47" s="19"/>
      <c r="F47" s="19"/>
      <c r="G47" s="19"/>
      <c r="H47" s="19"/>
      <c r="I47" s="19"/>
    </row>
    <row r="48" spans="1:9" ht="54.75" customHeight="1">
      <c r="A48" s="19"/>
      <c r="B48" s="19"/>
      <c r="C48" s="19"/>
      <c r="D48" s="19"/>
      <c r="E48" s="19"/>
      <c r="F48" s="19"/>
      <c r="G48" s="19"/>
      <c r="H48" s="19"/>
    </row>
    <row r="50" spans="1:8" ht="12.75" customHeight="1">
      <c r="A50" s="20"/>
      <c r="B50" s="20"/>
      <c r="C50" s="20"/>
      <c r="D50" s="20"/>
      <c r="E50" s="20"/>
      <c r="F50" s="20"/>
      <c r="G50" s="20"/>
      <c r="H50" s="20"/>
    </row>
    <row r="51" spans="1:8">
      <c r="A51" s="20"/>
      <c r="B51" s="20"/>
      <c r="C51" s="20"/>
      <c r="D51" s="20"/>
      <c r="E51" s="20"/>
      <c r="F51" s="20"/>
      <c r="G51" s="20"/>
      <c r="H51" s="20"/>
    </row>
    <row r="52" spans="1:8">
      <c r="A52" s="20"/>
      <c r="B52" s="20"/>
      <c r="C52" s="20"/>
      <c r="D52" s="20"/>
      <c r="E52" s="20"/>
      <c r="F52" s="20"/>
      <c r="G52" s="20"/>
      <c r="H52" s="20"/>
    </row>
    <row r="53" spans="1:8">
      <c r="A53" s="20"/>
      <c r="B53" s="20"/>
      <c r="C53" s="20"/>
      <c r="D53" s="20"/>
      <c r="E53" s="20"/>
      <c r="F53" s="20"/>
      <c r="G53" s="20"/>
      <c r="H53" s="20"/>
    </row>
  </sheetData>
  <mergeCells count="2">
    <mergeCell ref="B4:C4"/>
    <mergeCell ref="A44:E44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US Solar PV Production</vt:lpstr>
      <vt:lpstr>US Annual PV Prod (g)</vt:lpstr>
      <vt:lpstr>US Cumulative PV Prod (g)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Roney</dc:creator>
  <cp:lastModifiedBy>Matt Roney</cp:lastModifiedBy>
  <dcterms:created xsi:type="dcterms:W3CDTF">2013-07-31T16:30:15Z</dcterms:created>
  <dcterms:modified xsi:type="dcterms:W3CDTF">2013-07-31T16:30:53Z</dcterms:modified>
</cp:coreProperties>
</file>