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7520" windowHeight="9528"/>
  </bookViews>
  <sheets>
    <sheet name="INDEX" sheetId="8" r:id="rId1"/>
    <sheet name="World PV Installations" sheetId="1" r:id="rId2"/>
    <sheet name="World PV Installations (g)" sheetId="2" r:id="rId3"/>
    <sheet name="Cumulative PV by Country" sheetId="3" r:id="rId4"/>
    <sheet name="Cumulative PV by Country (g)" sheetId="4" r:id="rId5"/>
    <sheet name="2013 Top Countries" sheetId="5" r:id="rId6"/>
  </sheets>
  <externalReferences>
    <externalReference r:id="rId7"/>
    <externalReference r:id="rId8"/>
  </externalReferences>
  <definedNames>
    <definedName name="\I">#REF!</definedName>
    <definedName name="\P">#REF!</definedName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BMODEL_T" hidden="1">[1]DATA!#REF!</definedName>
    <definedName name="_10__123Graph_XS_THERMAL_PRICE" hidden="1">[1]DATA!#REF!</definedName>
    <definedName name="_12__123Graph_CCELL_EFFICIENCY" hidden="1">[1]DATA!#REF!</definedName>
    <definedName name="_14__123Graph_LBL_AMODEL_T" hidden="1">[1]DATA!#REF!</definedName>
    <definedName name="_16__123Graph_XCELL_EFFICIENCY" hidden="1">[1]DATA!#REF!</definedName>
    <definedName name="_18__123Graph_XMODEL_T" hidden="1">[1]DATA!#REF!</definedName>
    <definedName name="_2__123Graph_ACELL_EFFICIENCY" hidden="1">[1]DATA!#REF!</definedName>
    <definedName name="_2__123Graph_AMODEL_T" hidden="1">[1]DATA!#REF!</definedName>
    <definedName name="_20__123Graph_XS_THERMAL_PRICE" hidden="1">[1]DATA!#REF!</definedName>
    <definedName name="_3__123Graph_AS_THERMAL_PRICE" hidden="1">[1]DATA!#REF!</definedName>
    <definedName name="_4__123Graph_AMODEL_T" hidden="1">[1]DATA!#REF!</definedName>
    <definedName name="_4__123Graph_BCELL_EFFICIENCY" hidden="1">[1]DATA!#REF!</definedName>
    <definedName name="_5__123Graph_BMODEL_T" hidden="1">[1]DATA!#REF!</definedName>
    <definedName name="_6__123Graph_AS_THERMAL_PRICE" hidden="1">[1]DATA!#REF!</definedName>
    <definedName name="_6__123Graph_CCELL_EFFICIENCY" hidden="1">[1]DATA!#REF!</definedName>
    <definedName name="_7__123Graph_LBL_AMODEL_T" hidden="1">[1]DATA!#REF!</definedName>
    <definedName name="_8__123Graph_BCELL_EFFICIENCY" hidden="1">[1]DATA!#REF!</definedName>
    <definedName name="_8__123Graph_XCELL_EFFICIENCY" hidden="1">[1]DATA!#REF!</definedName>
    <definedName name="_9__123Graph_XMODEL_T" hidden="1">[1]DATA!#REF!</definedName>
    <definedName name="aa">'[2]Oil Consumption – barrels'!#REF!</definedName>
    <definedName name="G">#REF!</definedName>
    <definedName name="H">#REF!</definedName>
    <definedName name="INIT">#REF!</definedName>
    <definedName name="LEAP">#REF!</definedName>
    <definedName name="NONLEAP">#REF!</definedName>
    <definedName name="_xlnm.Print_Area" localSheetId="3">'Cumulative PV by Country'!$A$1:$K$21</definedName>
    <definedName name="_xlnm.Print_Area" localSheetId="1">'World PV Installations'!$A$1:$F$24</definedName>
    <definedName name="Print1">#REF!</definedName>
    <definedName name="S">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6" i="3"/>
  <c r="C19" i="1" l="1"/>
  <c r="C8" i="1"/>
  <c r="C9" i="1"/>
  <c r="C10" i="1"/>
  <c r="C11" i="1"/>
  <c r="C12" i="1"/>
  <c r="C13" i="1"/>
  <c r="C14" i="1"/>
  <c r="C15" i="1"/>
  <c r="C16" i="1"/>
  <c r="C17" i="1"/>
  <c r="C18" i="1"/>
  <c r="C7" i="1"/>
</calcChain>
</file>

<file path=xl/sharedStrings.xml><?xml version="1.0" encoding="utf-8"?>
<sst xmlns="http://schemas.openxmlformats.org/spreadsheetml/2006/main" count="60" uniqueCount="38">
  <si>
    <t>World Solar Photovoltaics Installations, 2000-2013</t>
  </si>
  <si>
    <t>Year</t>
  </si>
  <si>
    <t>Cumulative Installations</t>
  </si>
  <si>
    <t>Megawatts</t>
  </si>
  <si>
    <t>Germany</t>
  </si>
  <si>
    <t>China</t>
  </si>
  <si>
    <t>Italy</t>
  </si>
  <si>
    <t>United States</t>
  </si>
  <si>
    <t>Japan</t>
  </si>
  <si>
    <t>France</t>
  </si>
  <si>
    <t>Australia</t>
  </si>
  <si>
    <t>India</t>
  </si>
  <si>
    <t>Others</t>
  </si>
  <si>
    <t>World</t>
  </si>
  <si>
    <t xml:space="preserve"> ----------------  Megawatts  ---------------</t>
  </si>
  <si>
    <t>Cumulative and Newly-Installed Solar Photovoltaics Capacity in Ten Leading Countries and the World, 2013</t>
  </si>
  <si>
    <t>Country</t>
  </si>
  <si>
    <t>Cumulative Installed Capacity</t>
  </si>
  <si>
    <t>Newly-Installed Capacity</t>
  </si>
  <si>
    <t xml:space="preserve">China </t>
  </si>
  <si>
    <t>United Kingdom</t>
  </si>
  <si>
    <t>Spain</t>
  </si>
  <si>
    <t>Romania</t>
  </si>
  <si>
    <t>Greece</t>
  </si>
  <si>
    <t>Belgium</t>
  </si>
  <si>
    <t>World Total</t>
  </si>
  <si>
    <t>Net Annual Addition*</t>
  </si>
  <si>
    <t>* Note: Net annual addition equals new installations minus retirements.</t>
  </si>
  <si>
    <r>
      <t xml:space="preserve">Source: BP, </t>
    </r>
    <r>
      <rPr>
        <i/>
        <sz val="10"/>
        <rFont val="Arial"/>
        <family val="2"/>
      </rPr>
      <t>Statistical Review of World Energy June 2014</t>
    </r>
    <r>
      <rPr>
        <sz val="10"/>
        <rFont val="Arial"/>
        <family val="2"/>
      </rPr>
      <t xml:space="preserve"> (London: 2014).</t>
    </r>
  </si>
  <si>
    <r>
      <t xml:space="preserve">Source: Compiled by Earth Policy Institute from BP, </t>
    </r>
    <r>
      <rPr>
        <i/>
        <sz val="10"/>
        <rFont val="Arial"/>
        <family val="2"/>
      </rPr>
      <t>Statistical Review of World Energy June 2014</t>
    </r>
    <r>
      <rPr>
        <sz val="10"/>
        <rFont val="Arial"/>
        <family val="2"/>
      </rPr>
      <t xml:space="preserve"> (London: 2014).</t>
    </r>
  </si>
  <si>
    <t>Cumulative Installed Solar Photovoltaics Capacity in Leading Countries and the World, 2000-2013</t>
  </si>
  <si>
    <t>Earth Policy Institute - Eco-Economy Indicator - Solar Power 2014</t>
  </si>
  <si>
    <t>http://www.earth-policy.org/indicators/C47/solar_power_2014</t>
  </si>
  <si>
    <t>China Leads World to Solar Power Record in 2013</t>
  </si>
  <si>
    <t>www.earth-policy.org</t>
  </si>
  <si>
    <t>GRAPH: Cumulative Installed Solar Photovoltaics Capacity in Leading Countries, 2000-2013</t>
  </si>
  <si>
    <t>GRAPH: World Cumulative Solar Photovoltaics Installations, 2000-2013</t>
  </si>
  <si>
    <r>
      <t xml:space="preserve">Source: Figures are as published in BP, </t>
    </r>
    <r>
      <rPr>
        <i/>
        <sz val="10"/>
        <rFont val="Arial"/>
        <family val="2"/>
      </rPr>
      <t>Statistical Review of World Energy June 2014</t>
    </r>
    <r>
      <rPr>
        <sz val="10"/>
        <rFont val="Arial"/>
        <family val="2"/>
      </rPr>
      <t xml:space="preserve"> (London: 2014). Note that previous datasets from other groups have reported higher numbers for the United States and other key countries for the earlier years of the time series.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</si>
</sst>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_-* #,##0.00_-;\-* #,##0.00_-;_-* &quot;-&quot;??_-;_-@_-"/>
    <numFmt numFmtId="168" formatCode="yyyy"/>
  </numFmts>
  <fonts count="20">
    <font>
      <sz val="10"/>
      <name val="Arial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ourier"/>
      <family val="3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Geneva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23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>
      <alignment horizontal="right"/>
    </xf>
    <xf numFmtId="0" fontId="9" fillId="0" borderId="0"/>
    <xf numFmtId="0" fontId="10" fillId="0" borderId="0"/>
    <xf numFmtId="0" fontId="11" fillId="0" borderId="0"/>
    <xf numFmtId="0" fontId="12" fillId="0" borderId="3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66" fontId="13" fillId="0" borderId="0">
      <alignment horizontal="right"/>
    </xf>
    <xf numFmtId="164" fontId="14" fillId="0" borderId="0">
      <alignment horizontal="right"/>
    </xf>
    <xf numFmtId="0" fontId="15" fillId="0" borderId="0"/>
    <xf numFmtId="167" fontId="16" fillId="0" borderId="0" applyFont="0" applyFill="0" applyBorder="0" applyAlignment="0" applyProtection="0"/>
    <xf numFmtId="0" fontId="17" fillId="0" borderId="0" applyFill="0" applyBorder="0"/>
    <xf numFmtId="0" fontId="3" fillId="0" borderId="0"/>
    <xf numFmtId="166" fontId="18" fillId="0" borderId="0" applyFont="0" applyFill="0" applyBorder="0" applyAlignment="0" applyProtection="0"/>
    <xf numFmtId="168" fontId="4" fillId="0" borderId="0" applyFill="0" applyBorder="0" applyAlignment="0" applyProtection="0">
      <alignment wrapText="1"/>
    </xf>
    <xf numFmtId="0" fontId="19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1" xfId="2" applyFont="1" applyFill="1" applyBorder="1" applyAlignment="1" applyProtection="1">
      <alignment horizontal="left" wrapText="1"/>
    </xf>
    <xf numFmtId="0" fontId="3" fillId="0" borderId="1" xfId="2" applyFon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0" xfId="0" applyNumberFormat="1"/>
    <xf numFmtId="1" fontId="3" fillId="0" borderId="0" xfId="2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3" fillId="0" borderId="0" xfId="0" applyFont="1"/>
    <xf numFmtId="0" fontId="3" fillId="0" borderId="0" xfId="2" applyFont="1" applyFill="1" applyBorder="1" applyAlignment="1" applyProtection="1">
      <alignment horizontal="left"/>
    </xf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1" fontId="0" fillId="0" borderId="0" xfId="0" applyNumberFormat="1" applyBorder="1"/>
    <xf numFmtId="164" fontId="0" fillId="0" borderId="0" xfId="0" applyNumberFormat="1" applyBorder="1"/>
    <xf numFmtId="3" fontId="0" fillId="0" borderId="0" xfId="0" applyNumberFormat="1" applyBorder="1"/>
    <xf numFmtId="0" fontId="3" fillId="0" borderId="1" xfId="2" applyFont="1" applyFill="1" applyBorder="1" applyAlignment="1">
      <alignment horizontal="left"/>
    </xf>
    <xf numFmtId="3" fontId="3" fillId="0" borderId="1" xfId="0" applyNumberFormat="1" applyFont="1" applyBorder="1"/>
    <xf numFmtId="3" fontId="0" fillId="0" borderId="0" xfId="0" applyNumberFormat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vertical="top"/>
    </xf>
    <xf numFmtId="0" fontId="2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left"/>
    </xf>
    <xf numFmtId="0" fontId="3" fillId="0" borderId="0" xfId="0" applyFont="1" applyBorder="1"/>
    <xf numFmtId="0" fontId="0" fillId="0" borderId="0" xfId="0" applyAlignment="1">
      <alignment horizontal="left"/>
    </xf>
    <xf numFmtId="1" fontId="2" fillId="0" borderId="0" xfId="3" applyNumberFormat="1" applyFont="1" applyAlignment="1">
      <alignment horizontal="left" vertical="center"/>
    </xf>
    <xf numFmtId="3" fontId="2" fillId="0" borderId="0" xfId="3" applyNumberFormat="1" applyFont="1" applyAlignment="1">
      <alignment vertical="center"/>
    </xf>
    <xf numFmtId="3" fontId="3" fillId="0" borderId="0" xfId="3" applyNumberFormat="1" applyAlignment="1">
      <alignment vertical="center"/>
    </xf>
    <xf numFmtId="0" fontId="3" fillId="0" borderId="0" xfId="3" applyFont="1"/>
    <xf numFmtId="3" fontId="3" fillId="0" borderId="0" xfId="3" applyNumberFormat="1" applyBorder="1" applyAlignment="1">
      <alignment vertical="center"/>
    </xf>
    <xf numFmtId="1" fontId="3" fillId="0" borderId="0" xfId="3" applyNumberFormat="1" applyFont="1" applyAlignment="1">
      <alignment horizontal="left" vertical="center"/>
    </xf>
    <xf numFmtId="3" fontId="3" fillId="0" borderId="0" xfId="3" applyNumberFormat="1" applyFont="1" applyAlignment="1">
      <alignment vertical="center"/>
    </xf>
    <xf numFmtId="3" fontId="3" fillId="0" borderId="0" xfId="3" applyNumberFormat="1" applyFont="1" applyBorder="1" applyAlignment="1">
      <alignment vertical="center"/>
    </xf>
    <xf numFmtId="1" fontId="3" fillId="0" borderId="1" xfId="3" applyNumberFormat="1" applyFont="1" applyBorder="1" applyAlignment="1">
      <alignment horizontal="left" wrapText="1"/>
    </xf>
    <xf numFmtId="3" fontId="3" fillId="0" borderId="1" xfId="3" applyNumberFormat="1" applyFont="1" applyFill="1" applyBorder="1" applyAlignment="1">
      <alignment horizontal="right" wrapText="1"/>
    </xf>
    <xf numFmtId="3" fontId="3" fillId="0" borderId="0" xfId="3" applyNumberFormat="1" applyFont="1" applyBorder="1" applyAlignment="1">
      <alignment horizontal="center" vertical="center" wrapText="1"/>
    </xf>
    <xf numFmtId="3" fontId="3" fillId="0" borderId="0" xfId="3" applyNumberFormat="1" applyFont="1" applyAlignment="1">
      <alignment horizontal="center" vertical="center" wrapText="1"/>
    </xf>
    <xf numFmtId="3" fontId="3" fillId="0" borderId="0" xfId="4" applyNumberFormat="1" applyFont="1" applyBorder="1" applyAlignment="1">
      <alignment vertical="center"/>
    </xf>
    <xf numFmtId="3" fontId="3" fillId="0" borderId="0" xfId="3" applyNumberFormat="1" applyFont="1" applyAlignment="1">
      <alignment horizontal="center" vertical="center"/>
    </xf>
    <xf numFmtId="1" fontId="3" fillId="0" borderId="0" xfId="3" applyNumberFormat="1" applyAlignment="1">
      <alignment horizontal="left" vertical="center"/>
    </xf>
    <xf numFmtId="3" fontId="3" fillId="0" borderId="0" xfId="3" applyNumberFormat="1" applyFont="1" applyFill="1" applyAlignment="1">
      <alignment vertical="center"/>
    </xf>
    <xf numFmtId="1" fontId="3" fillId="0" borderId="0" xfId="3" applyNumberFormat="1" applyBorder="1" applyAlignment="1">
      <alignment horizontal="left" vertical="center"/>
    </xf>
    <xf numFmtId="1" fontId="3" fillId="0" borderId="0" xfId="3" applyNumberFormat="1" applyFont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 applyProtection="1">
      <alignment wrapText="1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Alignment="1">
      <alignment vertical="center" wrapText="1"/>
    </xf>
    <xf numFmtId="3" fontId="3" fillId="0" borderId="0" xfId="4" applyNumberFormat="1" applyFont="1" applyAlignment="1">
      <alignment vertical="center" wrapText="1"/>
    </xf>
    <xf numFmtId="0" fontId="3" fillId="0" borderId="0" xfId="3" applyAlignment="1">
      <alignment horizontal="left" vertical="center" wrapText="1"/>
    </xf>
    <xf numFmtId="3" fontId="3" fillId="0" borderId="0" xfId="3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3" fontId="3" fillId="0" borderId="0" xfId="0" applyNumberFormat="1" applyFont="1"/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 vertical="top"/>
    </xf>
    <xf numFmtId="3" fontId="0" fillId="0" borderId="1" xfId="0" applyNumberFormat="1" applyBorder="1"/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 wrapText="1"/>
    </xf>
    <xf numFmtId="0" fontId="3" fillId="0" borderId="0" xfId="3" applyFont="1" applyFill="1"/>
    <xf numFmtId="3" fontId="3" fillId="0" borderId="0" xfId="3" applyNumberFormat="1" applyFill="1" applyAlignment="1">
      <alignment vertical="center"/>
    </xf>
    <xf numFmtId="3" fontId="3" fillId="0" borderId="0" xfId="3" applyNumberFormat="1" applyFont="1" applyFill="1" applyAlignment="1">
      <alignment horizontal="right" wrapText="1"/>
    </xf>
    <xf numFmtId="3" fontId="3" fillId="0" borderId="0" xfId="4" applyNumberFormat="1" applyFont="1" applyFill="1" applyAlignment="1">
      <alignment horizontal="center" vertical="center"/>
    </xf>
    <xf numFmtId="0" fontId="3" fillId="0" borderId="0" xfId="3" applyFill="1"/>
    <xf numFmtId="3" fontId="3" fillId="0" borderId="0" xfId="3" applyNumberFormat="1" applyFill="1"/>
    <xf numFmtId="3" fontId="3" fillId="0" borderId="0" xfId="3" applyNumberFormat="1" applyFill="1" applyAlignment="1">
      <alignment horizontal="right" vertical="center"/>
    </xf>
    <xf numFmtId="3" fontId="3" fillId="0" borderId="0" xfId="3" applyNumberForma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3" applyNumberFormat="1" applyFont="1" applyFill="1" applyBorder="1" applyAlignment="1">
      <alignment vertical="center"/>
    </xf>
    <xf numFmtId="3" fontId="3" fillId="0" borderId="0" xfId="3" applyNumberFormat="1" applyFill="1" applyAlignment="1">
      <alignment horizontal="right"/>
    </xf>
    <xf numFmtId="1" fontId="3" fillId="0" borderId="1" xfId="3" applyNumberFormat="1" applyBorder="1" applyAlignment="1">
      <alignment horizontal="left" vertical="center"/>
    </xf>
    <xf numFmtId="3" fontId="3" fillId="0" borderId="1" xfId="3" applyNumberFormat="1" applyFill="1" applyBorder="1" applyAlignment="1">
      <alignment vertical="center"/>
    </xf>
    <xf numFmtId="3" fontId="3" fillId="0" borderId="1" xfId="3" applyNumberFormat="1" applyFill="1" applyBorder="1" applyAlignment="1">
      <alignment horizontal="right" vertical="center"/>
    </xf>
    <xf numFmtId="0" fontId="2" fillId="0" borderId="0" xfId="0" applyFont="1"/>
    <xf numFmtId="0" fontId="19" fillId="0" borderId="0" xfId="22" applyAlignment="1" applyProtection="1"/>
    <xf numFmtId="0" fontId="0" fillId="0" borderId="0" xfId="0" applyFill="1"/>
    <xf numFmtId="0" fontId="3" fillId="0" borderId="0" xfId="0" applyFont="1" applyAlignment="1"/>
    <xf numFmtId="0" fontId="3" fillId="0" borderId="2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/>
    </xf>
    <xf numFmtId="3" fontId="3" fillId="0" borderId="2" xfId="4" applyNumberFormat="1" applyFont="1" applyFill="1" applyBorder="1" applyAlignment="1">
      <alignment horizontal="center" vertical="center"/>
    </xf>
  </cellXfs>
  <cellStyles count="23">
    <cellStyle name="C01_Main head" xfId="6"/>
    <cellStyle name="C02_Column heads" xfId="7"/>
    <cellStyle name="C03_Sub head bold" xfId="8"/>
    <cellStyle name="C03a_Sub head" xfId="9"/>
    <cellStyle name="C04_Total text white bold" xfId="10"/>
    <cellStyle name="C04a_Total text black with rule" xfId="11"/>
    <cellStyle name="C05_Main text" xfId="12"/>
    <cellStyle name="C06_Figs" xfId="13"/>
    <cellStyle name="C07_Figs 1 dec percent" xfId="14"/>
    <cellStyle name="C08_Figs 1 decimal" xfId="15"/>
    <cellStyle name="C09_Notes" xfId="16"/>
    <cellStyle name="Comma 2" xfId="4"/>
    <cellStyle name="Comma 5" xfId="17"/>
    <cellStyle name="Hyperlink" xfId="22" builtinId="8"/>
    <cellStyle name="Normal" xfId="0" builtinId="0"/>
    <cellStyle name="Normal 2" xfId="18"/>
    <cellStyle name="Normal 2 2" xfId="19"/>
    <cellStyle name="Normal 3" xfId="3"/>
    <cellStyle name="Normal_SOLAR" xfId="2"/>
    <cellStyle name="Normal_SOLAR 2" xfId="5"/>
    <cellStyle name="Percent" xfId="1" builtinId="5"/>
    <cellStyle name="Percent 2" xfId="20"/>
    <cellStyle name="Style 2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Cumulative Solar Photovoltaics Installations, 
2000-2013</a:t>
            </a:r>
          </a:p>
        </c:rich>
      </c:tx>
      <c:layout>
        <c:manualLayout>
          <c:xMode val="edge"/>
          <c:yMode val="edge"/>
          <c:x val="0.17886950158717072"/>
          <c:y val="2.7079359645261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76"/>
          <c:y val="0.13281753707285623"/>
          <c:w val="0.80097879282218609"/>
          <c:h val="0.74145712443584788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PV Installations'!$A$6:$A$19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'World PV Installations'!$B$6:$B$19</c:f>
              <c:numCache>
                <c:formatCode>#,##0</c:formatCode>
                <c:ptCount val="14"/>
                <c:pt idx="0">
                  <c:v>1249.6069999999997</c:v>
                </c:pt>
                <c:pt idx="1">
                  <c:v>1569.3</c:v>
                </c:pt>
                <c:pt idx="2">
                  <c:v>2012.3520000000001</c:v>
                </c:pt>
                <c:pt idx="3">
                  <c:v>2575.4090000000001</c:v>
                </c:pt>
                <c:pt idx="4">
                  <c:v>3698.0089999999996</c:v>
                </c:pt>
                <c:pt idx="5">
                  <c:v>5048.4089999999997</c:v>
                </c:pt>
                <c:pt idx="6">
                  <c:v>6618.5229999999992</c:v>
                </c:pt>
                <c:pt idx="7">
                  <c:v>9290.9581099999996</c:v>
                </c:pt>
                <c:pt idx="8">
                  <c:v>16063.058109999998</c:v>
                </c:pt>
                <c:pt idx="9">
                  <c:v>24264.808109999994</c:v>
                </c:pt>
                <c:pt idx="10">
                  <c:v>41329.808109999998</c:v>
                </c:pt>
                <c:pt idx="11">
                  <c:v>71217.637298958667</c:v>
                </c:pt>
                <c:pt idx="12">
                  <c:v>102075.77043954926</c:v>
                </c:pt>
                <c:pt idx="13">
                  <c:v>139636.89856448775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23584"/>
        <c:axId val="110409216"/>
      </c:scatterChart>
      <c:valAx>
        <c:axId val="108723584"/>
        <c:scaling>
          <c:orientation val="minMax"/>
          <c:max val="2016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BP</a:t>
                </a:r>
              </a:p>
            </c:rich>
          </c:tx>
          <c:layout>
            <c:manualLayout>
              <c:xMode val="edge"/>
              <c:yMode val="edge"/>
              <c:x val="0.4666027675859889"/>
              <c:y val="0.93423607375165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09216"/>
        <c:crosses val="autoZero"/>
        <c:crossBetween val="midCat"/>
      </c:valAx>
      <c:valAx>
        <c:axId val="11040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7.0690592713431233E-3"/>
              <c:y val="0.45261121856866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23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 Installed Solar Photovoltaics Capacity in 
Leading Countries, 2000-2013</a:t>
            </a:r>
          </a:p>
        </c:rich>
      </c:tx>
      <c:layout>
        <c:manualLayout>
          <c:xMode val="edge"/>
          <c:yMode val="edge"/>
          <c:x val="0.17345096260873147"/>
          <c:y val="3.4816232210104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5344938749194079"/>
          <c:w val="0.80587275693311589"/>
          <c:h val="0.72856221792392006"/>
        </c:manualLayout>
      </c:layout>
      <c:scatterChart>
        <c:scatterStyle val="smoothMarker"/>
        <c:varyColors val="0"/>
        <c:ser>
          <c:idx val="0"/>
          <c:order val="0"/>
          <c:tx>
            <c:v>Germany</c:v>
          </c:tx>
          <c:spPr>
            <a:ln w="22225">
              <a:solidFill>
                <a:srgbClr val="F7B847"/>
              </a:solidFill>
              <a:prstDash val="solid"/>
            </a:ln>
          </c:spPr>
          <c:marker>
            <c:symbol val="none"/>
          </c:marker>
          <c:xVal>
            <c:numRef>
              <c:f>'Cumulative PV by Country'!$A$6:$A$19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'Cumulative PV by Country'!$B$6:$B$19</c:f>
              <c:numCache>
                <c:formatCode>General</c:formatCode>
                <c:ptCount val="14"/>
                <c:pt idx="0">
                  <c:v>76</c:v>
                </c:pt>
                <c:pt idx="1">
                  <c:v>186</c:v>
                </c:pt>
                <c:pt idx="2" formatCode="#,##0">
                  <c:v>296</c:v>
                </c:pt>
                <c:pt idx="3" formatCode="#,##0">
                  <c:v>435</c:v>
                </c:pt>
                <c:pt idx="4" formatCode="#,##0">
                  <c:v>1105</c:v>
                </c:pt>
                <c:pt idx="5" formatCode="#,##0">
                  <c:v>2056</c:v>
                </c:pt>
                <c:pt idx="6" formatCode="#,##0">
                  <c:v>2899</c:v>
                </c:pt>
                <c:pt idx="7" formatCode="#,##0">
                  <c:v>4170</c:v>
                </c:pt>
                <c:pt idx="8" formatCode="#,##0">
                  <c:v>6120</c:v>
                </c:pt>
                <c:pt idx="9" formatCode="#,##0">
                  <c:v>10566</c:v>
                </c:pt>
                <c:pt idx="10" formatCode="#,##0">
                  <c:v>17554</c:v>
                </c:pt>
                <c:pt idx="11" formatCode="#,##0">
                  <c:v>25039</c:v>
                </c:pt>
                <c:pt idx="12" formatCode="#,##0">
                  <c:v>32643</c:v>
                </c:pt>
                <c:pt idx="13" formatCode="#,##0">
                  <c:v>35948</c:v>
                </c:pt>
              </c:numCache>
            </c:numRef>
          </c:yVal>
          <c:smooth val="0"/>
        </c:ser>
        <c:ser>
          <c:idx val="1"/>
          <c:order val="1"/>
          <c:tx>
            <c:v>Italy</c:v>
          </c:tx>
          <c:spPr>
            <a:ln w="22225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'Cumulative PV by Country'!$A$6:$A$19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'Cumulative PV by Country'!$D$6:$D$19</c:f>
              <c:numCache>
                <c:formatCode>#,##0</c:formatCode>
                <c:ptCount val="14"/>
                <c:pt idx="0">
                  <c:v>19</c:v>
                </c:pt>
                <c:pt idx="1">
                  <c:v>20</c:v>
                </c:pt>
                <c:pt idx="2">
                  <c:v>22</c:v>
                </c:pt>
                <c:pt idx="3">
                  <c:v>26</c:v>
                </c:pt>
                <c:pt idx="4">
                  <c:v>30.7</c:v>
                </c:pt>
                <c:pt idx="5">
                  <c:v>37.5</c:v>
                </c:pt>
                <c:pt idx="6">
                  <c:v>50</c:v>
                </c:pt>
                <c:pt idx="7">
                  <c:v>120.2</c:v>
                </c:pt>
                <c:pt idx="8">
                  <c:v>458.3</c:v>
                </c:pt>
                <c:pt idx="9">
                  <c:v>1181.3</c:v>
                </c:pt>
                <c:pt idx="10">
                  <c:v>3502.3</c:v>
                </c:pt>
                <c:pt idx="11">
                  <c:v>12802.9</c:v>
                </c:pt>
                <c:pt idx="12">
                  <c:v>16139</c:v>
                </c:pt>
                <c:pt idx="13">
                  <c:v>17600</c:v>
                </c:pt>
              </c:numCache>
            </c:numRef>
          </c:yVal>
          <c:smooth val="0"/>
        </c:ser>
        <c:ser>
          <c:idx val="2"/>
          <c:order val="2"/>
          <c:tx>
            <c:v>Japan</c:v>
          </c:tx>
          <c:spPr>
            <a:ln w="22225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'Cumulative PV by Country'!$A$6:$A$19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'Cumulative PV by Country'!$E$6:$E$19</c:f>
              <c:numCache>
                <c:formatCode>#,##0</c:formatCode>
                <c:ptCount val="14"/>
                <c:pt idx="0">
                  <c:v>330.2</c:v>
                </c:pt>
                <c:pt idx="1">
                  <c:v>452.8</c:v>
                </c:pt>
                <c:pt idx="2">
                  <c:v>636.80000000000007</c:v>
                </c:pt>
                <c:pt idx="3">
                  <c:v>859.6</c:v>
                </c:pt>
                <c:pt idx="4">
                  <c:v>1132</c:v>
                </c:pt>
                <c:pt idx="5">
                  <c:v>1421.9</c:v>
                </c:pt>
                <c:pt idx="6">
                  <c:v>1708.5</c:v>
                </c:pt>
                <c:pt idx="7">
                  <c:v>1918.9</c:v>
                </c:pt>
                <c:pt idx="8">
                  <c:v>2144.1999999999998</c:v>
                </c:pt>
                <c:pt idx="9">
                  <c:v>2627.2000000000003</c:v>
                </c:pt>
                <c:pt idx="10">
                  <c:v>3618.1</c:v>
                </c:pt>
                <c:pt idx="11">
                  <c:v>4914</c:v>
                </c:pt>
                <c:pt idx="12">
                  <c:v>6743</c:v>
                </c:pt>
                <c:pt idx="13">
                  <c:v>13643</c:v>
                </c:pt>
              </c:numCache>
            </c:numRef>
          </c:yVal>
          <c:smooth val="0"/>
        </c:ser>
        <c:ser>
          <c:idx val="3"/>
          <c:order val="3"/>
          <c:tx>
            <c:v>US</c:v>
          </c:tx>
          <c:spPr>
            <a:ln w="22225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'Cumulative PV by Country'!$A$6:$A$19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'Cumulative PV by Country'!$F$6:$F$19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73</c:v>
                </c:pt>
                <c:pt idx="4">
                  <c:v>131</c:v>
                </c:pt>
                <c:pt idx="5">
                  <c:v>172</c:v>
                </c:pt>
                <c:pt idx="6">
                  <c:v>275</c:v>
                </c:pt>
                <c:pt idx="7">
                  <c:v>427</c:v>
                </c:pt>
                <c:pt idx="8">
                  <c:v>738</c:v>
                </c:pt>
                <c:pt idx="9">
                  <c:v>1172</c:v>
                </c:pt>
                <c:pt idx="10">
                  <c:v>2022</c:v>
                </c:pt>
                <c:pt idx="11">
                  <c:v>3910</c:v>
                </c:pt>
                <c:pt idx="12">
                  <c:v>7271</c:v>
                </c:pt>
                <c:pt idx="13">
                  <c:v>12022</c:v>
                </c:pt>
              </c:numCache>
            </c:numRef>
          </c:yVal>
          <c:smooth val="0"/>
        </c:ser>
        <c:ser>
          <c:idx val="4"/>
          <c:order val="4"/>
          <c:tx>
            <c:v>China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'Cumulative PV by Country'!$A$6:$A$19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'Cumulative PV by Country'!$C$6:$C$19</c:f>
              <c:numCache>
                <c:formatCode>#,##0</c:formatCode>
                <c:ptCount val="14"/>
                <c:pt idx="0" formatCode="General">
                  <c:v>19</c:v>
                </c:pt>
                <c:pt idx="1">
                  <c:v>30</c:v>
                </c:pt>
                <c:pt idx="2">
                  <c:v>45</c:v>
                </c:pt>
                <c:pt idx="3">
                  <c:v>55</c:v>
                </c:pt>
                <c:pt idx="4">
                  <c:v>64</c:v>
                </c:pt>
                <c:pt idx="5">
                  <c:v>68</c:v>
                </c:pt>
                <c:pt idx="6">
                  <c:v>79.900000000000006</c:v>
                </c:pt>
                <c:pt idx="7">
                  <c:v>99.9</c:v>
                </c:pt>
                <c:pt idx="8">
                  <c:v>139.9</c:v>
                </c:pt>
                <c:pt idx="9">
                  <c:v>299.90000000000003</c:v>
                </c:pt>
                <c:pt idx="10">
                  <c:v>799.9</c:v>
                </c:pt>
                <c:pt idx="11">
                  <c:v>3299.9</c:v>
                </c:pt>
                <c:pt idx="12">
                  <c:v>7000</c:v>
                </c:pt>
                <c:pt idx="13">
                  <c:v>18300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5600"/>
        <c:axId val="110907776"/>
      </c:scatterChart>
      <c:valAx>
        <c:axId val="110905600"/>
        <c:scaling>
          <c:orientation val="minMax"/>
          <c:max val="2016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BP</a:t>
                </a:r>
              </a:p>
            </c:rich>
          </c:tx>
          <c:layout>
            <c:manualLayout>
              <c:xMode val="edge"/>
              <c:yMode val="edge"/>
              <c:x val="0.39540682414698164"/>
              <c:y val="0.941972946316493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07776"/>
        <c:crosses val="autoZero"/>
        <c:crossBetween val="midCat"/>
      </c:valAx>
      <c:valAx>
        <c:axId val="11090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2.6997361586346205E-3"/>
              <c:y val="0.434549281883242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056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21680" cy="4907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0.95813</cdr:x>
      <cdr:y>0.15152</cdr:y>
    </cdr:from>
    <cdr:to>
      <cdr:x>0.98589</cdr:x>
      <cdr:y>0.85697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746125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21680" cy="4907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0.79281</cdr:x>
      <cdr:y>0.19843</cdr:y>
    </cdr:from>
    <cdr:to>
      <cdr:x>0.92981</cdr:x>
      <cdr:y>0.24293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5459" y="973738"/>
          <a:ext cx="797570" cy="21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Germany</a:t>
          </a:r>
        </a:p>
      </cdr:txBody>
    </cdr:sp>
  </cdr:relSizeAnchor>
  <cdr:relSizeAnchor xmlns:cdr="http://schemas.openxmlformats.org/drawingml/2006/chartDrawing">
    <cdr:from>
      <cdr:x>0.78585</cdr:x>
      <cdr:y>0.61037</cdr:y>
    </cdr:from>
    <cdr:to>
      <cdr:x>0.8721</cdr:x>
      <cdr:y>0.64387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4954" y="2995253"/>
          <a:ext cx="502120" cy="164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Japan</a:t>
          </a:r>
        </a:p>
      </cdr:txBody>
    </cdr:sp>
  </cdr:relSizeAnchor>
  <cdr:relSizeAnchor xmlns:cdr="http://schemas.openxmlformats.org/drawingml/2006/chartDrawing">
    <cdr:from>
      <cdr:x>0.78797</cdr:x>
      <cdr:y>0.64952</cdr:y>
    </cdr:from>
    <cdr:to>
      <cdr:x>0.92972</cdr:x>
      <cdr:y>0.68252</cdr:y>
    </cdr:to>
    <cdr:sp macro="" textlink="">
      <cdr:nvSpPr>
        <cdr:cNvPr id="317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7283" y="3187356"/>
          <a:ext cx="825223" cy="161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United States</a:t>
          </a:r>
        </a:p>
      </cdr:txBody>
    </cdr:sp>
  </cdr:relSizeAnchor>
  <cdr:relSizeAnchor xmlns:cdr="http://schemas.openxmlformats.org/drawingml/2006/chartDrawing">
    <cdr:from>
      <cdr:x>0.68932</cdr:x>
      <cdr:y>0.54694</cdr:y>
    </cdr:from>
    <cdr:to>
      <cdr:x>0.75382</cdr:x>
      <cdr:y>0.57994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994" y="2683969"/>
          <a:ext cx="375498" cy="161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Italy</a:t>
          </a:r>
        </a:p>
      </cdr:txBody>
    </cdr:sp>
  </cdr:relSizeAnchor>
  <cdr:relSizeAnchor xmlns:cdr="http://schemas.openxmlformats.org/drawingml/2006/chartDrawing">
    <cdr:from>
      <cdr:x>0.95487</cdr:x>
      <cdr:y>0.15538</cdr:y>
    </cdr:from>
    <cdr:to>
      <cdr:x>0.98263</cdr:x>
      <cdr:y>0.86083</cdr:y>
    </cdr:to>
    <cdr:sp macro="" textlink="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765175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0.78708</cdr:x>
      <cdr:y>0.51513</cdr:y>
    </cdr:from>
    <cdr:to>
      <cdr:x>0.87333</cdr:x>
      <cdr:y>0.54863</cdr:y>
    </cdr:to>
    <cdr:sp macro="" textlink="">
      <cdr:nvSpPr>
        <cdr:cNvPr id="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2146" y="2527868"/>
          <a:ext cx="502120" cy="164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China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nergy\BP%20Statistical%20Review%20of%20World%20Energy\BP%20Statistical%20Review%20of%20World%20Energy%20Ful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1-2012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-Mtoe"/>
      <sheetName val="Other renewables-Twh"/>
      <sheetName val="Other renewables-Mtoe"/>
      <sheetName val="Solar consumption-Twh"/>
      <sheetName val="Solar consumption - Mtoe"/>
      <sheetName val="Wind consumption-Twh "/>
      <sheetName val="Wind consumption - Mtoe"/>
      <sheetName val="Geo Biomass Other - Twh"/>
      <sheetName val="Geo Biomass Other - Mtoe"/>
      <sheetName val="Biofuels Production -Kboed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" TargetMode="External"/><Relationship Id="rId1" Type="http://schemas.openxmlformats.org/officeDocument/2006/relationships/hyperlink" Target="http://www.earth-policy.org/indicators/C47/solar_power_20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tabSelected="1" workbookViewId="0"/>
  </sheetViews>
  <sheetFormatPr defaultRowHeight="13.2"/>
  <cols>
    <col min="1" max="1" width="89.5546875" customWidth="1"/>
  </cols>
  <sheetData>
    <row r="1" spans="1:1">
      <c r="A1" s="103" t="s">
        <v>31</v>
      </c>
    </row>
    <row r="2" spans="1:1">
      <c r="A2" s="103" t="s">
        <v>33</v>
      </c>
    </row>
    <row r="3" spans="1:1">
      <c r="A3" s="104" t="s">
        <v>32</v>
      </c>
    </row>
    <row r="4" spans="1:1">
      <c r="A4" s="105"/>
    </row>
    <row r="5" spans="1:1">
      <c r="A5" s="104" t="s">
        <v>0</v>
      </c>
    </row>
    <row r="6" spans="1:1">
      <c r="A6" s="106" t="s">
        <v>36</v>
      </c>
    </row>
    <row r="8" spans="1:1">
      <c r="A8" s="104" t="s">
        <v>30</v>
      </c>
    </row>
    <row r="9" spans="1:1">
      <c r="A9" s="16" t="s">
        <v>35</v>
      </c>
    </row>
    <row r="11" spans="1:1">
      <c r="A11" s="104" t="s">
        <v>15</v>
      </c>
    </row>
    <row r="13" spans="1:1">
      <c r="A13" s="105"/>
    </row>
    <row r="14" spans="1:1">
      <c r="A14" s="104" t="s">
        <v>34</v>
      </c>
    </row>
  </sheetData>
  <hyperlinks>
    <hyperlink ref="A3" r:id="rId1"/>
    <hyperlink ref="A14" r:id="rId2"/>
    <hyperlink ref="A5" location="'World PV Installations'!A1" display="World Solar Photovoltaics Installations, 2000-2013"/>
    <hyperlink ref="A8" location="'Cumulative PV by Country'!A1" display="Cumulative Installed Solar Photovoltaics Capacity in Leading Countries and the World, 2000-2013"/>
    <hyperlink ref="A11" location="'2013 Top Countries'!A1" display="Cumulative and Newly-Installed Solar Photovoltaics Capacity in Ten Leading Countries and the World, 2013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3.2"/>
  <cols>
    <col min="1" max="1" width="8.88671875" style="37"/>
    <col min="2" max="2" width="21" customWidth="1"/>
    <col min="3" max="3" width="20" customWidth="1"/>
    <col min="4" max="4" width="21.44140625" customWidth="1"/>
    <col min="5" max="5" width="7.88671875" style="15" customWidth="1"/>
    <col min="6" max="6" width="5.33203125" customWidth="1"/>
    <col min="7" max="7" width="7.88671875" customWidth="1"/>
  </cols>
  <sheetData>
    <row r="1" spans="1:18">
      <c r="A1" s="1" t="s">
        <v>0</v>
      </c>
      <c r="B1" s="2"/>
      <c r="C1" s="2"/>
      <c r="D1" s="3"/>
      <c r="E1" s="4"/>
      <c r="F1" s="5"/>
      <c r="G1" s="5"/>
    </row>
    <row r="2" spans="1:18">
      <c r="A2" s="6"/>
      <c r="B2" s="4"/>
      <c r="C2" s="4"/>
      <c r="D2" s="3"/>
      <c r="E2" s="4"/>
      <c r="F2" s="5"/>
      <c r="G2" s="5"/>
    </row>
    <row r="3" spans="1:18" ht="28.2" customHeight="1">
      <c r="A3" s="7" t="s">
        <v>1</v>
      </c>
      <c r="B3" s="8" t="s">
        <v>2</v>
      </c>
      <c r="C3" s="82" t="s">
        <v>26</v>
      </c>
      <c r="D3" s="88"/>
      <c r="E3" s="9"/>
      <c r="F3" s="9"/>
    </row>
    <row r="4" spans="1:18">
      <c r="A4" s="6"/>
      <c r="B4" s="107" t="s">
        <v>3</v>
      </c>
      <c r="C4" s="107"/>
      <c r="D4" s="10"/>
      <c r="E4" s="11"/>
      <c r="F4" s="11"/>
      <c r="L4" s="12"/>
    </row>
    <row r="5" spans="1:18">
      <c r="A5" s="6"/>
      <c r="B5" s="13"/>
      <c r="C5" s="13"/>
      <c r="D5" s="5"/>
      <c r="E5" s="14"/>
      <c r="F5" s="15"/>
      <c r="H5" s="16"/>
      <c r="L5" s="12"/>
    </row>
    <row r="6" spans="1:18">
      <c r="A6" s="17">
        <v>2000</v>
      </c>
      <c r="B6" s="18">
        <v>1249.6069999999997</v>
      </c>
      <c r="C6" s="18"/>
      <c r="D6" s="15"/>
      <c r="E6" s="19"/>
      <c r="F6" s="20"/>
      <c r="G6" s="18"/>
      <c r="H6" s="17"/>
      <c r="I6" s="18"/>
      <c r="J6" s="18"/>
      <c r="L6" s="12"/>
      <c r="Q6" s="18"/>
      <c r="R6" s="18"/>
    </row>
    <row r="7" spans="1:18">
      <c r="A7" s="17">
        <v>2001</v>
      </c>
      <c r="B7" s="18">
        <v>1569.3</v>
      </c>
      <c r="C7" s="18">
        <f>B7-B6</f>
        <v>319.69300000000021</v>
      </c>
      <c r="D7" s="21"/>
      <c r="E7" s="19"/>
      <c r="F7" s="20"/>
      <c r="G7" s="18"/>
      <c r="H7" s="17"/>
      <c r="I7" s="18"/>
      <c r="J7" s="18"/>
      <c r="L7" s="12"/>
      <c r="M7" s="18"/>
      <c r="N7" s="18"/>
      <c r="O7" s="18"/>
      <c r="P7" s="18"/>
      <c r="Q7" s="18"/>
      <c r="R7" s="18"/>
    </row>
    <row r="8" spans="1:18">
      <c r="A8" s="17">
        <v>2002</v>
      </c>
      <c r="B8" s="18">
        <v>2012.3520000000001</v>
      </c>
      <c r="C8" s="18">
        <f t="shared" ref="C8:C18" si="0">B8-B7</f>
        <v>443.05200000000013</v>
      </c>
      <c r="D8" s="21"/>
      <c r="E8" s="19"/>
      <c r="F8" s="20"/>
      <c r="G8" s="18"/>
      <c r="H8" s="17"/>
      <c r="I8" s="18"/>
      <c r="J8" s="18"/>
      <c r="L8" s="12"/>
      <c r="M8" s="18"/>
      <c r="N8" s="18"/>
      <c r="O8" s="18"/>
      <c r="P8" s="18"/>
      <c r="Q8" s="18"/>
      <c r="R8" s="18"/>
    </row>
    <row r="9" spans="1:18">
      <c r="A9" s="17">
        <v>2003</v>
      </c>
      <c r="B9" s="18">
        <v>2575.4090000000001</v>
      </c>
      <c r="C9" s="18">
        <f t="shared" si="0"/>
        <v>563.05700000000002</v>
      </c>
      <c r="D9" s="21"/>
      <c r="E9" s="19"/>
      <c r="F9" s="20"/>
      <c r="G9" s="18"/>
      <c r="H9" s="17"/>
      <c r="I9" s="18"/>
      <c r="J9" s="18"/>
      <c r="L9" s="12"/>
      <c r="M9" s="18"/>
      <c r="N9" s="18"/>
      <c r="O9" s="18"/>
      <c r="P9" s="18"/>
      <c r="Q9" s="18"/>
      <c r="R9" s="18"/>
    </row>
    <row r="10" spans="1:18">
      <c r="A10" s="17">
        <v>2004</v>
      </c>
      <c r="B10" s="18">
        <v>3698.0089999999996</v>
      </c>
      <c r="C10" s="18">
        <f t="shared" si="0"/>
        <v>1122.5999999999995</v>
      </c>
      <c r="D10" s="21"/>
      <c r="E10" s="19"/>
      <c r="F10" s="20"/>
      <c r="G10" s="18"/>
      <c r="H10" s="17"/>
      <c r="I10" s="18"/>
      <c r="J10" s="18"/>
      <c r="L10" s="12"/>
    </row>
    <row r="11" spans="1:18">
      <c r="A11" s="17">
        <v>2005</v>
      </c>
      <c r="B11" s="18">
        <v>5048.4089999999997</v>
      </c>
      <c r="C11" s="18">
        <f t="shared" si="0"/>
        <v>1350.4</v>
      </c>
      <c r="D11" s="21"/>
      <c r="E11" s="19"/>
      <c r="F11" s="20"/>
      <c r="G11" s="18"/>
      <c r="H11" s="17"/>
      <c r="I11" s="18"/>
      <c r="J11" s="18"/>
      <c r="K11" s="18"/>
      <c r="L11" s="12"/>
      <c r="M11" s="18"/>
      <c r="N11" s="18"/>
      <c r="O11" s="18"/>
      <c r="P11" s="18"/>
      <c r="Q11" s="18"/>
      <c r="R11" s="18"/>
    </row>
    <row r="12" spans="1:18">
      <c r="A12" s="17">
        <v>2006</v>
      </c>
      <c r="B12" s="18">
        <v>6618.5229999999992</v>
      </c>
      <c r="C12" s="18">
        <f t="shared" si="0"/>
        <v>1570.1139999999996</v>
      </c>
      <c r="D12" s="21"/>
      <c r="E12" s="19"/>
      <c r="F12" s="20"/>
      <c r="G12" s="18"/>
      <c r="H12" s="17"/>
      <c r="I12" s="18"/>
      <c r="J12" s="18"/>
      <c r="L12" s="12"/>
    </row>
    <row r="13" spans="1:18">
      <c r="A13" s="17">
        <v>2007</v>
      </c>
      <c r="B13" s="18">
        <v>9290.9581099999996</v>
      </c>
      <c r="C13" s="18">
        <f t="shared" si="0"/>
        <v>2672.4351100000003</v>
      </c>
      <c r="D13" s="21"/>
      <c r="E13" s="19"/>
      <c r="F13" s="20"/>
      <c r="G13" s="18"/>
      <c r="H13" s="17"/>
      <c r="I13" s="18"/>
      <c r="J13" s="18"/>
      <c r="K13" s="18"/>
      <c r="L13" s="12"/>
      <c r="M13" s="18"/>
      <c r="N13" s="18"/>
      <c r="O13" s="18"/>
      <c r="P13" s="18"/>
      <c r="Q13" s="18"/>
      <c r="R13" s="18"/>
    </row>
    <row r="14" spans="1:18">
      <c r="A14" s="17">
        <v>2008</v>
      </c>
      <c r="B14" s="18">
        <v>16063.058109999998</v>
      </c>
      <c r="C14" s="18">
        <f t="shared" si="0"/>
        <v>6772.0999999999985</v>
      </c>
      <c r="D14" s="21"/>
      <c r="E14" s="19"/>
      <c r="F14" s="20"/>
      <c r="G14" s="18"/>
      <c r="H14" s="17"/>
      <c r="I14" s="18"/>
      <c r="J14" s="18"/>
      <c r="L14" s="12"/>
    </row>
    <row r="15" spans="1:18">
      <c r="A15" s="17">
        <v>2009</v>
      </c>
      <c r="B15" s="22">
        <v>24264.808109999994</v>
      </c>
      <c r="C15" s="18">
        <f t="shared" si="0"/>
        <v>8201.7499999999964</v>
      </c>
      <c r="D15" s="21"/>
      <c r="E15" s="19"/>
      <c r="F15" s="20"/>
      <c r="G15" s="18"/>
      <c r="H15" s="17"/>
      <c r="I15" s="22"/>
      <c r="J15" s="18"/>
      <c r="L15" s="12"/>
    </row>
    <row r="16" spans="1:18">
      <c r="A16" s="6">
        <v>2010</v>
      </c>
      <c r="B16" s="14">
        <v>41329.808109999998</v>
      </c>
      <c r="C16" s="18">
        <f t="shared" si="0"/>
        <v>17065.000000000004</v>
      </c>
      <c r="D16" s="21"/>
      <c r="E16" s="19"/>
      <c r="F16" s="20"/>
      <c r="G16" s="18"/>
      <c r="H16" s="6"/>
      <c r="I16" s="14"/>
      <c r="J16" s="18"/>
      <c r="L16" s="12"/>
    </row>
    <row r="17" spans="1:12">
      <c r="A17" s="6">
        <v>2011</v>
      </c>
      <c r="B17" s="14">
        <v>71217.637298958667</v>
      </c>
      <c r="C17" s="18">
        <f t="shared" si="0"/>
        <v>29887.829188958669</v>
      </c>
      <c r="D17" s="21"/>
      <c r="E17" s="19"/>
      <c r="F17" s="20"/>
      <c r="G17" s="18"/>
      <c r="H17" s="6"/>
      <c r="I17" s="14"/>
      <c r="J17" s="18"/>
      <c r="L17" s="12"/>
    </row>
    <row r="18" spans="1:12">
      <c r="A18" s="6">
        <v>2012</v>
      </c>
      <c r="B18" s="14">
        <v>102075.77043954926</v>
      </c>
      <c r="C18" s="18">
        <f t="shared" si="0"/>
        <v>30858.133140590595</v>
      </c>
      <c r="D18" s="21"/>
      <c r="E18" s="19"/>
      <c r="F18" s="20"/>
      <c r="G18" s="18"/>
      <c r="H18" s="6"/>
      <c r="I18" s="14"/>
      <c r="J18" s="18"/>
      <c r="L18" s="12"/>
    </row>
    <row r="19" spans="1:12">
      <c r="A19" s="23">
        <v>2013</v>
      </c>
      <c r="B19" s="24">
        <v>139636.89856448775</v>
      </c>
      <c r="C19" s="84">
        <f>B19-B18</f>
        <v>37561.128124938492</v>
      </c>
      <c r="D19" s="21"/>
      <c r="E19" s="19"/>
      <c r="F19" s="20"/>
      <c r="G19" s="18"/>
      <c r="H19" s="25"/>
      <c r="J19" s="18"/>
      <c r="L19" s="12"/>
    </row>
    <row r="20" spans="1:12">
      <c r="A20" s="6"/>
      <c r="B20" s="14"/>
      <c r="C20" s="14"/>
      <c r="D20" s="21"/>
      <c r="E20" s="19"/>
      <c r="F20" s="20"/>
      <c r="G20" s="18"/>
      <c r="H20" s="25"/>
      <c r="J20" s="18"/>
      <c r="L20" s="12"/>
    </row>
    <row r="21" spans="1:12">
      <c r="A21" s="83" t="s">
        <v>27</v>
      </c>
      <c r="B21" s="14"/>
      <c r="C21" s="14"/>
      <c r="D21" s="21"/>
      <c r="E21" s="19"/>
      <c r="F21" s="20"/>
      <c r="G21" s="18"/>
      <c r="H21" s="25"/>
      <c r="J21" s="18"/>
      <c r="L21" s="12"/>
    </row>
    <row r="22" spans="1:12">
      <c r="A22" s="6"/>
      <c r="B22" s="14"/>
      <c r="C22" s="14"/>
      <c r="D22" s="3"/>
      <c r="E22" s="26"/>
      <c r="F22" s="5"/>
      <c r="G22" s="5"/>
    </row>
    <row r="23" spans="1:12" ht="18.600000000000001" customHeight="1">
      <c r="A23" s="108" t="s">
        <v>28</v>
      </c>
      <c r="B23" s="108"/>
      <c r="C23" s="108"/>
      <c r="D23" s="108"/>
      <c r="E23" s="27"/>
      <c r="F23" s="27"/>
      <c r="G23" s="27"/>
    </row>
    <row r="24" spans="1:12" ht="15" customHeight="1">
      <c r="A24" s="28"/>
      <c r="B24" s="28"/>
      <c r="C24" s="28"/>
      <c r="D24" s="28"/>
      <c r="E24" s="29"/>
      <c r="F24" s="27"/>
      <c r="G24" s="27"/>
    </row>
    <row r="25" spans="1:12" ht="15" customHeight="1">
      <c r="A25" s="30"/>
      <c r="B25" s="31"/>
      <c r="C25" s="28"/>
      <c r="D25" s="28"/>
      <c r="E25" s="27"/>
      <c r="F25" s="27"/>
      <c r="G25" s="27"/>
    </row>
    <row r="26" spans="1:12" ht="15" customHeight="1">
      <c r="A26" s="30"/>
      <c r="B26" s="28"/>
      <c r="C26" s="28"/>
      <c r="D26" s="28"/>
      <c r="E26" s="27"/>
      <c r="F26" s="27"/>
      <c r="G26" s="27"/>
    </row>
    <row r="27" spans="1:12">
      <c r="A27" s="28"/>
      <c r="B27" s="32"/>
      <c r="C27" s="32"/>
      <c r="D27" s="33"/>
      <c r="E27" s="29"/>
      <c r="F27" s="27"/>
      <c r="G27" s="27"/>
    </row>
    <row r="28" spans="1:12">
      <c r="A28" s="28"/>
      <c r="B28" s="109"/>
      <c r="C28" s="109"/>
      <c r="D28" s="109"/>
      <c r="E28" s="27"/>
      <c r="F28" s="27"/>
      <c r="G28" s="27"/>
    </row>
    <row r="29" spans="1:12">
      <c r="A29" s="28"/>
      <c r="B29" s="17"/>
      <c r="C29" s="34"/>
      <c r="D29" s="34"/>
      <c r="E29" s="27"/>
      <c r="F29" s="27"/>
      <c r="G29" s="27"/>
    </row>
    <row r="30" spans="1:12">
      <c r="A30" s="17"/>
      <c r="B30" s="35"/>
      <c r="C30" s="22"/>
      <c r="D30" s="22"/>
      <c r="E30" s="36"/>
    </row>
    <row r="31" spans="1:12">
      <c r="A31" s="17"/>
      <c r="B31" s="35"/>
      <c r="C31" s="22"/>
      <c r="D31" s="22"/>
    </row>
    <row r="32" spans="1:12">
      <c r="A32" s="17"/>
      <c r="B32" s="35"/>
      <c r="C32" s="22"/>
      <c r="D32" s="22"/>
    </row>
    <row r="33" spans="1:18">
      <c r="A33" s="17"/>
      <c r="B33" s="35"/>
      <c r="C33" s="22"/>
      <c r="D33" s="22"/>
    </row>
    <row r="34" spans="1:18">
      <c r="A34" s="17"/>
      <c r="B34" s="35"/>
      <c r="C34" s="22"/>
      <c r="D34" s="22"/>
    </row>
    <row r="35" spans="1:18" s="15" customFormat="1">
      <c r="A35" s="17"/>
      <c r="B35" s="22"/>
      <c r="C35" s="22"/>
      <c r="D35" s="2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15" customFormat="1">
      <c r="A36" s="17"/>
      <c r="B36" s="22"/>
      <c r="C36" s="22"/>
      <c r="D36" s="22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s="15" customFormat="1">
      <c r="A37" s="17"/>
      <c r="B37" s="22"/>
      <c r="C37" s="22"/>
      <c r="D37" s="22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s="15" customFormat="1">
      <c r="A38" s="17"/>
      <c r="B38" s="22"/>
      <c r="C38" s="22"/>
      <c r="D38" s="22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s="15" customFormat="1">
      <c r="A39" s="17"/>
      <c r="B39" s="22"/>
      <c r="C39" s="22"/>
      <c r="D39" s="22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s="15" customFormat="1">
      <c r="A40" s="17"/>
      <c r="B40" s="22"/>
      <c r="C40" s="22"/>
      <c r="D40" s="22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s="15" customFormat="1">
      <c r="A41" s="17"/>
      <c r="B41" s="22"/>
      <c r="C41" s="22"/>
      <c r="D41" s="22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15" customFormat="1">
      <c r="A42" s="17"/>
      <c r="B42" s="22"/>
      <c r="C42" s="22"/>
      <c r="D42" s="22"/>
      <c r="F42"/>
      <c r="G42"/>
      <c r="H42"/>
      <c r="I42"/>
      <c r="J42"/>
      <c r="K42"/>
      <c r="L42"/>
      <c r="M42"/>
      <c r="N42"/>
      <c r="O42"/>
      <c r="P42"/>
      <c r="Q42"/>
      <c r="R42"/>
    </row>
  </sheetData>
  <mergeCells count="3">
    <mergeCell ref="B4:C4"/>
    <mergeCell ref="A23:D23"/>
    <mergeCell ref="B28:D28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zoomScaleNormal="100" workbookViewId="0"/>
  </sheetViews>
  <sheetFormatPr defaultColWidth="9.109375" defaultRowHeight="13.2"/>
  <cols>
    <col min="1" max="1" width="7.44140625" style="52" customWidth="1"/>
    <col min="2" max="2" width="9.44140625" style="40" customWidth="1"/>
    <col min="3" max="3" width="8.44140625" style="40" customWidth="1"/>
    <col min="4" max="4" width="10" style="40" customWidth="1"/>
    <col min="5" max="5" width="8" style="40" customWidth="1"/>
    <col min="6" max="7" width="9.5546875" style="40" customWidth="1"/>
    <col min="8" max="8" width="9.44140625" style="40" customWidth="1"/>
    <col min="9" max="9" width="9.109375" style="40"/>
    <col min="10" max="10" width="9.6640625" style="40" customWidth="1"/>
    <col min="11" max="11" width="9.5546875" style="40" customWidth="1"/>
    <col min="12" max="12" width="10.33203125" style="40" customWidth="1"/>
    <col min="13" max="13" width="9.44140625" style="40" customWidth="1"/>
    <col min="14" max="16384" width="9.109375" style="40"/>
  </cols>
  <sheetData>
    <row r="1" spans="1:44">
      <c r="A1" s="38" t="s">
        <v>30</v>
      </c>
      <c r="B1" s="39"/>
      <c r="C1" s="39"/>
      <c r="D1" s="39"/>
      <c r="F1" s="39"/>
      <c r="G1" s="39"/>
      <c r="H1" s="39"/>
      <c r="K1" s="39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2"/>
      <c r="AN1" s="42"/>
      <c r="AO1" s="42"/>
      <c r="AP1" s="42"/>
      <c r="AQ1" s="42"/>
      <c r="AR1" s="42"/>
    </row>
    <row r="2" spans="1:44" s="44" customFormat="1">
      <c r="A2" s="43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5"/>
      <c r="AN2" s="45"/>
      <c r="AO2" s="45"/>
      <c r="AP2" s="45"/>
      <c r="AQ2" s="45"/>
      <c r="AR2" s="45"/>
    </row>
    <row r="3" spans="1:44" s="49" customFormat="1" ht="26.4">
      <c r="A3" s="46" t="s">
        <v>1</v>
      </c>
      <c r="B3" s="47" t="s">
        <v>4</v>
      </c>
      <c r="C3" s="47" t="s">
        <v>5</v>
      </c>
      <c r="D3" s="47" t="s">
        <v>6</v>
      </c>
      <c r="E3" s="47" t="s">
        <v>8</v>
      </c>
      <c r="F3" s="47" t="s">
        <v>7</v>
      </c>
      <c r="G3" s="47" t="s">
        <v>21</v>
      </c>
      <c r="H3" s="91" t="s">
        <v>9</v>
      </c>
      <c r="I3" s="47" t="s">
        <v>10</v>
      </c>
      <c r="J3" s="47" t="s">
        <v>12</v>
      </c>
      <c r="K3" s="47" t="s">
        <v>13</v>
      </c>
      <c r="L3" s="48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8"/>
      <c r="AN3" s="48"/>
      <c r="AO3" s="48"/>
      <c r="AP3" s="48"/>
      <c r="AQ3" s="48"/>
      <c r="AR3" s="48"/>
    </row>
    <row r="4" spans="1:44" s="44" customFormat="1">
      <c r="A4" s="43"/>
      <c r="B4" s="110" t="s">
        <v>14</v>
      </c>
      <c r="C4" s="110"/>
      <c r="D4" s="110"/>
      <c r="E4" s="110"/>
      <c r="F4" s="110"/>
      <c r="G4" s="110"/>
      <c r="H4" s="110"/>
      <c r="I4" s="110"/>
      <c r="J4" s="110"/>
      <c r="K4" s="110"/>
      <c r="L4" s="50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5"/>
      <c r="AN4" s="45"/>
      <c r="AO4" s="45"/>
      <c r="AP4" s="45"/>
      <c r="AQ4" s="45"/>
      <c r="AR4" s="45"/>
    </row>
    <row r="5" spans="1:44" s="44" customFormat="1">
      <c r="A5" s="43"/>
      <c r="B5" s="92"/>
      <c r="C5" s="92"/>
      <c r="D5" s="92"/>
      <c r="E5" s="92"/>
      <c r="F5" s="92"/>
      <c r="G5" s="92"/>
      <c r="H5" s="92"/>
      <c r="I5" s="92"/>
      <c r="J5" s="92"/>
      <c r="K5" s="92"/>
      <c r="L5" s="5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5"/>
      <c r="AN5" s="45"/>
      <c r="AO5" s="45"/>
      <c r="AP5" s="45"/>
      <c r="AQ5" s="45"/>
      <c r="AR5" s="45"/>
    </row>
    <row r="6" spans="1:44">
      <c r="A6" s="52">
        <v>2000</v>
      </c>
      <c r="B6" s="93">
        <v>76</v>
      </c>
      <c r="C6" s="89">
        <v>19</v>
      </c>
      <c r="D6" s="94">
        <v>19</v>
      </c>
      <c r="E6" s="53">
        <v>330.2</v>
      </c>
      <c r="F6" s="53">
        <v>0</v>
      </c>
      <c r="G6" s="53">
        <v>0</v>
      </c>
      <c r="H6" s="53">
        <v>0</v>
      </c>
      <c r="I6" s="99">
        <v>29.2</v>
      </c>
      <c r="J6" s="95">
        <f>K6-SUM(B6:I6)</f>
        <v>776.20699999999977</v>
      </c>
      <c r="K6" s="18">
        <v>1249.6069999999997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2"/>
      <c r="AN6" s="42"/>
      <c r="AO6" s="42"/>
      <c r="AP6" s="42"/>
      <c r="AQ6" s="42"/>
      <c r="AR6" s="42"/>
    </row>
    <row r="7" spans="1:44">
      <c r="A7" s="52">
        <v>2001</v>
      </c>
      <c r="B7" s="89">
        <v>186</v>
      </c>
      <c r="C7" s="53">
        <v>30</v>
      </c>
      <c r="D7" s="90">
        <v>20</v>
      </c>
      <c r="E7" s="53">
        <v>452.8</v>
      </c>
      <c r="F7" s="53">
        <v>0</v>
      </c>
      <c r="G7" s="53">
        <v>0</v>
      </c>
      <c r="H7" s="53">
        <v>0</v>
      </c>
      <c r="I7" s="99">
        <v>33.6</v>
      </c>
      <c r="J7" s="95">
        <f t="shared" ref="J7:J19" si="0">K7-SUM(B7:I7)</f>
        <v>846.9</v>
      </c>
      <c r="K7" s="18">
        <v>1569.3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2"/>
      <c r="AN7" s="42"/>
      <c r="AO7" s="42"/>
      <c r="AP7" s="42"/>
      <c r="AQ7" s="42"/>
      <c r="AR7" s="42"/>
    </row>
    <row r="8" spans="1:44">
      <c r="A8" s="52">
        <v>2002</v>
      </c>
      <c r="B8" s="90">
        <v>296</v>
      </c>
      <c r="C8" s="53">
        <v>45</v>
      </c>
      <c r="D8" s="90">
        <v>22</v>
      </c>
      <c r="E8" s="53">
        <v>636.80000000000007</v>
      </c>
      <c r="F8" s="53">
        <v>28</v>
      </c>
      <c r="G8" s="53">
        <v>0</v>
      </c>
      <c r="H8" s="53">
        <v>0</v>
      </c>
      <c r="I8" s="99">
        <v>39.1</v>
      </c>
      <c r="J8" s="95">
        <f t="shared" si="0"/>
        <v>945.452</v>
      </c>
      <c r="K8" s="18">
        <v>2012.3520000000001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2"/>
      <c r="AN8" s="42"/>
      <c r="AO8" s="42"/>
      <c r="AP8" s="42"/>
      <c r="AQ8" s="42"/>
      <c r="AR8" s="42"/>
    </row>
    <row r="9" spans="1:44">
      <c r="A9" s="52">
        <v>2003</v>
      </c>
      <c r="B9" s="90">
        <v>435</v>
      </c>
      <c r="C9" s="53">
        <v>55</v>
      </c>
      <c r="D9" s="90">
        <v>26</v>
      </c>
      <c r="E9" s="53">
        <v>859.6</v>
      </c>
      <c r="F9" s="53">
        <v>73</v>
      </c>
      <c r="G9" s="53">
        <v>11.5</v>
      </c>
      <c r="H9" s="53">
        <v>0</v>
      </c>
      <c r="I9" s="99">
        <v>45.6</v>
      </c>
      <c r="J9" s="95">
        <f t="shared" si="0"/>
        <v>1069.7090000000003</v>
      </c>
      <c r="K9" s="18">
        <v>2575.4090000000001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  <c r="AN9" s="42"/>
      <c r="AO9" s="42"/>
      <c r="AP9" s="42"/>
      <c r="AQ9" s="42"/>
      <c r="AR9" s="42"/>
    </row>
    <row r="10" spans="1:44">
      <c r="A10" s="52">
        <v>2004</v>
      </c>
      <c r="B10" s="90">
        <v>1105</v>
      </c>
      <c r="C10" s="53">
        <v>64</v>
      </c>
      <c r="D10" s="90">
        <v>30.7</v>
      </c>
      <c r="E10" s="53">
        <v>1132</v>
      </c>
      <c r="F10" s="53">
        <v>131</v>
      </c>
      <c r="G10" s="53">
        <v>24.1</v>
      </c>
      <c r="H10" s="53">
        <v>26</v>
      </c>
      <c r="I10" s="99">
        <v>52.300000000000004</v>
      </c>
      <c r="J10" s="95">
        <f t="shared" si="0"/>
        <v>1132.9089999999997</v>
      </c>
      <c r="K10" s="18">
        <v>3698.0089999999996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2"/>
      <c r="AN10" s="42"/>
      <c r="AO10" s="42"/>
      <c r="AP10" s="42"/>
      <c r="AQ10" s="42"/>
      <c r="AR10" s="42"/>
    </row>
    <row r="11" spans="1:44">
      <c r="A11" s="52">
        <v>2005</v>
      </c>
      <c r="B11" s="90">
        <v>2056</v>
      </c>
      <c r="C11" s="53">
        <v>68</v>
      </c>
      <c r="D11" s="90">
        <v>37.5</v>
      </c>
      <c r="E11" s="53">
        <v>1421.9</v>
      </c>
      <c r="F11" s="53">
        <v>172</v>
      </c>
      <c r="G11" s="53">
        <v>50.4</v>
      </c>
      <c r="H11" s="53">
        <v>33</v>
      </c>
      <c r="I11" s="99">
        <v>60.6</v>
      </c>
      <c r="J11" s="95">
        <f t="shared" si="0"/>
        <v>1149.0089999999996</v>
      </c>
      <c r="K11" s="18">
        <v>5048.4089999999997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2"/>
      <c r="AN11" s="42"/>
      <c r="AO11" s="42"/>
      <c r="AP11" s="42"/>
      <c r="AQ11" s="42"/>
      <c r="AR11" s="42"/>
    </row>
    <row r="12" spans="1:44">
      <c r="A12" s="52">
        <v>2006</v>
      </c>
      <c r="B12" s="90">
        <v>2899</v>
      </c>
      <c r="C12" s="53">
        <v>79.900000000000006</v>
      </c>
      <c r="D12" s="90">
        <v>50</v>
      </c>
      <c r="E12" s="53">
        <v>1708.5</v>
      </c>
      <c r="F12" s="53">
        <v>275</v>
      </c>
      <c r="G12" s="53">
        <v>154.30000000000001</v>
      </c>
      <c r="H12" s="53">
        <v>43.9</v>
      </c>
      <c r="I12" s="99">
        <v>70.3</v>
      </c>
      <c r="J12" s="95">
        <f t="shared" si="0"/>
        <v>1337.6229999999996</v>
      </c>
      <c r="K12" s="18">
        <v>6618.5229999999992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2"/>
      <c r="AN12" s="42"/>
      <c r="AO12" s="42"/>
      <c r="AP12" s="42"/>
      <c r="AQ12" s="42"/>
      <c r="AR12" s="42"/>
    </row>
    <row r="13" spans="1:44">
      <c r="A13" s="54">
        <v>2007</v>
      </c>
      <c r="B13" s="90">
        <v>4170</v>
      </c>
      <c r="C13" s="53">
        <v>99.9</v>
      </c>
      <c r="D13" s="90">
        <v>120.2</v>
      </c>
      <c r="E13" s="53">
        <v>1918.9</v>
      </c>
      <c r="F13" s="53">
        <v>427</v>
      </c>
      <c r="G13" s="53">
        <v>739.2</v>
      </c>
      <c r="H13" s="53">
        <v>81.5</v>
      </c>
      <c r="I13" s="53">
        <v>82.5</v>
      </c>
      <c r="J13" s="95">
        <f t="shared" si="0"/>
        <v>1651.7581099999998</v>
      </c>
      <c r="K13" s="18">
        <v>9290.9581099999996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2"/>
      <c r="AN13" s="42"/>
      <c r="AO13" s="42"/>
      <c r="AP13" s="42"/>
      <c r="AQ13" s="42"/>
      <c r="AR13" s="42"/>
    </row>
    <row r="14" spans="1:44">
      <c r="A14" s="54">
        <v>2008</v>
      </c>
      <c r="B14" s="90">
        <v>6120</v>
      </c>
      <c r="C14" s="53">
        <v>139.9</v>
      </c>
      <c r="D14" s="90">
        <v>458.3</v>
      </c>
      <c r="E14" s="53">
        <v>2144.1999999999998</v>
      </c>
      <c r="F14" s="53">
        <v>738</v>
      </c>
      <c r="G14" s="53">
        <v>3635.1</v>
      </c>
      <c r="H14" s="53">
        <v>185.9</v>
      </c>
      <c r="I14" s="53">
        <v>104.5</v>
      </c>
      <c r="J14" s="95">
        <f t="shared" si="0"/>
        <v>2537.1581099999985</v>
      </c>
      <c r="K14" s="18">
        <v>16063.058109999998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2"/>
      <c r="AN14" s="42"/>
      <c r="AO14" s="42"/>
      <c r="AP14" s="42"/>
      <c r="AQ14" s="42"/>
      <c r="AR14" s="42"/>
    </row>
    <row r="15" spans="1:44">
      <c r="A15" s="55">
        <v>2009</v>
      </c>
      <c r="B15" s="90">
        <v>10566</v>
      </c>
      <c r="C15" s="53">
        <v>299.90000000000003</v>
      </c>
      <c r="D15" s="90">
        <v>1181.3</v>
      </c>
      <c r="E15" s="53">
        <v>2627.2000000000003</v>
      </c>
      <c r="F15" s="53">
        <v>1172</v>
      </c>
      <c r="G15" s="53">
        <v>3698.1</v>
      </c>
      <c r="H15" s="53">
        <v>377.2</v>
      </c>
      <c r="I15" s="53">
        <v>187.6</v>
      </c>
      <c r="J15" s="95">
        <f t="shared" si="0"/>
        <v>4155.5081099999952</v>
      </c>
      <c r="K15" s="22">
        <v>24264.808109999994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2"/>
      <c r="AN15" s="42"/>
      <c r="AO15" s="42"/>
      <c r="AP15" s="42"/>
      <c r="AQ15" s="42"/>
      <c r="AR15" s="42"/>
    </row>
    <row r="16" spans="1:44">
      <c r="A16" s="55">
        <v>2010</v>
      </c>
      <c r="B16" s="90">
        <v>17554</v>
      </c>
      <c r="C16" s="53">
        <v>799.9</v>
      </c>
      <c r="D16" s="90">
        <v>3502.3</v>
      </c>
      <c r="E16" s="53">
        <v>3618.1</v>
      </c>
      <c r="F16" s="53">
        <v>2022</v>
      </c>
      <c r="G16" s="53">
        <v>4109.7</v>
      </c>
      <c r="H16" s="53">
        <v>1194.3</v>
      </c>
      <c r="I16" s="53">
        <v>570.9</v>
      </c>
      <c r="J16" s="95">
        <f t="shared" si="0"/>
        <v>7958.6081099999938</v>
      </c>
      <c r="K16" s="14">
        <v>41329.808109999998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2"/>
      <c r="AO16" s="42"/>
      <c r="AP16" s="42"/>
      <c r="AQ16" s="42"/>
      <c r="AR16" s="42"/>
    </row>
    <row r="17" spans="1:44">
      <c r="A17" s="55">
        <v>2011</v>
      </c>
      <c r="B17" s="56">
        <v>25039</v>
      </c>
      <c r="C17" s="56">
        <v>3299.9</v>
      </c>
      <c r="D17" s="98">
        <v>12802.9</v>
      </c>
      <c r="E17" s="56">
        <v>4914</v>
      </c>
      <c r="F17" s="56">
        <v>3910</v>
      </c>
      <c r="G17" s="56">
        <v>4471.9000000000005</v>
      </c>
      <c r="H17" s="56">
        <v>2953.4</v>
      </c>
      <c r="I17" s="96">
        <v>1376.8</v>
      </c>
      <c r="J17" s="95">
        <f t="shared" si="0"/>
        <v>12449.737298958658</v>
      </c>
      <c r="K17" s="14">
        <v>71217.637298958667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2"/>
      <c r="AO17" s="42"/>
      <c r="AP17" s="42"/>
      <c r="AQ17" s="42"/>
      <c r="AR17" s="42"/>
    </row>
    <row r="18" spans="1:44">
      <c r="A18" s="55">
        <v>2012</v>
      </c>
      <c r="B18" s="56">
        <v>32643</v>
      </c>
      <c r="C18" s="56">
        <v>7000</v>
      </c>
      <c r="D18" s="98">
        <v>16139</v>
      </c>
      <c r="E18" s="56">
        <v>6743</v>
      </c>
      <c r="F18" s="56">
        <v>7271</v>
      </c>
      <c r="G18" s="56">
        <v>4684.9000000000005</v>
      </c>
      <c r="H18" s="56">
        <v>4019</v>
      </c>
      <c r="I18" s="96">
        <v>2407</v>
      </c>
      <c r="J18" s="95">
        <f t="shared" si="0"/>
        <v>21168.870439549268</v>
      </c>
      <c r="K18" s="14">
        <v>102075.77043954926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2"/>
      <c r="AN18" s="42"/>
      <c r="AO18" s="42"/>
      <c r="AP18" s="42"/>
      <c r="AQ18" s="42"/>
      <c r="AR18" s="42"/>
    </row>
    <row r="19" spans="1:44">
      <c r="A19" s="100">
        <v>2013</v>
      </c>
      <c r="B19" s="101">
        <v>35948</v>
      </c>
      <c r="C19" s="101">
        <v>18300</v>
      </c>
      <c r="D19" s="101">
        <v>17600</v>
      </c>
      <c r="E19" s="101">
        <v>13643</v>
      </c>
      <c r="F19" s="101">
        <v>12022</v>
      </c>
      <c r="G19" s="101">
        <v>4827.9000000000005</v>
      </c>
      <c r="H19" s="101">
        <v>4632</v>
      </c>
      <c r="I19" s="101">
        <v>3255</v>
      </c>
      <c r="J19" s="102">
        <f t="shared" si="0"/>
        <v>29408.99856448776</v>
      </c>
      <c r="K19" s="24">
        <v>139636.89856448775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2"/>
      <c r="AN19" s="42"/>
      <c r="AO19" s="42"/>
      <c r="AP19" s="42"/>
      <c r="AQ19" s="42"/>
      <c r="AR19" s="42"/>
    </row>
    <row r="20" spans="1:44">
      <c r="B20" s="90"/>
      <c r="C20" s="90"/>
      <c r="D20" s="90"/>
      <c r="E20" s="90"/>
      <c r="F20" s="90"/>
      <c r="G20" s="90"/>
      <c r="H20" s="90"/>
      <c r="I20" s="90"/>
      <c r="J20" s="90"/>
      <c r="K20" s="97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2"/>
      <c r="AN20" s="42"/>
      <c r="AO20" s="42"/>
      <c r="AP20" s="42"/>
      <c r="AQ20" s="42"/>
      <c r="AR20" s="42"/>
    </row>
    <row r="21" spans="1:44" ht="42.6" customHeight="1">
      <c r="A21" s="108" t="s">
        <v>37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57"/>
      <c r="M21" s="5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2"/>
      <c r="AN21" s="42"/>
      <c r="AO21" s="42"/>
      <c r="AP21" s="42"/>
      <c r="AQ21" s="42"/>
      <c r="AR21" s="42"/>
    </row>
    <row r="22" spans="1:44">
      <c r="A22" s="59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1:44" ht="14.25" customHeight="1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58"/>
      <c r="N23" s="58"/>
      <c r="O23" s="62"/>
    </row>
    <row r="24" spans="1:44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58"/>
      <c r="M24" s="58"/>
      <c r="N24" s="58"/>
      <c r="O24" s="62"/>
    </row>
    <row r="25" spans="1:44">
      <c r="A25" s="63"/>
      <c r="B25" s="61"/>
      <c r="C25" s="61"/>
      <c r="D25" s="61"/>
      <c r="E25" s="61"/>
      <c r="F25" s="61"/>
      <c r="G25" s="61"/>
      <c r="H25" s="61"/>
      <c r="I25" s="61"/>
      <c r="J25" s="58"/>
      <c r="K25" s="58"/>
      <c r="L25" s="58"/>
      <c r="M25" s="58"/>
      <c r="N25" s="58"/>
      <c r="O25" s="62"/>
    </row>
    <row r="26" spans="1:44">
      <c r="A26" s="63"/>
      <c r="B26" s="61"/>
      <c r="C26" s="61"/>
      <c r="D26" s="61"/>
      <c r="E26" s="61"/>
      <c r="F26" s="61"/>
      <c r="G26" s="61"/>
      <c r="H26" s="61"/>
      <c r="I26" s="61"/>
      <c r="J26" s="58"/>
      <c r="K26" s="58"/>
      <c r="L26" s="58"/>
      <c r="M26" s="58"/>
      <c r="N26" s="58"/>
      <c r="O26" s="62"/>
    </row>
    <row r="27" spans="1:44">
      <c r="A27" s="59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62"/>
    </row>
    <row r="28" spans="1:44" ht="12.75" customHeight="1">
      <c r="A28" s="59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62"/>
    </row>
    <row r="29" spans="1:44">
      <c r="B29" s="64"/>
      <c r="C29" s="64"/>
      <c r="D29" s="64"/>
      <c r="F29" s="64"/>
      <c r="G29" s="64"/>
      <c r="H29" s="64"/>
    </row>
    <row r="30" spans="1:44">
      <c r="B30" s="64"/>
      <c r="C30" s="64"/>
      <c r="D30" s="64"/>
      <c r="F30" s="64"/>
      <c r="G30" s="64"/>
      <c r="H30" s="64"/>
    </row>
    <row r="31" spans="1:44">
      <c r="B31" s="64"/>
      <c r="C31" s="64"/>
      <c r="D31" s="64"/>
      <c r="F31" s="64"/>
      <c r="G31" s="64"/>
      <c r="H31" s="64"/>
    </row>
    <row r="32" spans="1:44">
      <c r="B32" s="64"/>
      <c r="C32" s="64"/>
      <c r="D32" s="64"/>
      <c r="F32" s="64"/>
      <c r="G32" s="64"/>
      <c r="H32" s="64"/>
    </row>
  </sheetData>
  <mergeCells count="2">
    <mergeCell ref="A21:K21"/>
    <mergeCell ref="B4:K4"/>
  </mergeCells>
  <pageMargins left="0.75" right="0.75" top="1" bottom="1" header="0.5" footer="0.5"/>
  <pageSetup scale="89" orientation="portrait" r:id="rId1"/>
  <headerFooter alignWithMargins="0"/>
  <colBreaks count="1" manualBreakCount="1">
    <brk id="11" max="1048575" man="1"/>
  </colBreaks>
  <ignoredErrors>
    <ignoredError sqref="J6:J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/>
  </sheetViews>
  <sheetFormatPr defaultColWidth="9.109375" defaultRowHeight="13.2"/>
  <cols>
    <col min="1" max="1" width="14.44140625" style="71" customWidth="1"/>
    <col min="2" max="2" width="17.6640625" style="66" customWidth="1"/>
    <col min="3" max="3" width="4.5546875" style="16" customWidth="1"/>
    <col min="4" max="4" width="14.44140625" style="16" customWidth="1"/>
    <col min="5" max="5" width="19" style="66" customWidth="1"/>
    <col min="6" max="16384" width="9.109375" style="16"/>
  </cols>
  <sheetData>
    <row r="1" spans="1:18">
      <c r="A1" s="65" t="s">
        <v>15</v>
      </c>
      <c r="O1" s="67"/>
    </row>
    <row r="2" spans="1:18">
      <c r="A2" s="65"/>
      <c r="O2" s="67"/>
    </row>
    <row r="3" spans="1:18" ht="26.4">
      <c r="A3" s="68" t="s">
        <v>16</v>
      </c>
      <c r="B3" s="69" t="s">
        <v>17</v>
      </c>
      <c r="D3" s="70" t="s">
        <v>16</v>
      </c>
      <c r="E3" s="69" t="s">
        <v>18</v>
      </c>
    </row>
    <row r="4" spans="1:18">
      <c r="B4" s="66" t="s">
        <v>3</v>
      </c>
      <c r="E4" s="66" t="s">
        <v>3</v>
      </c>
    </row>
    <row r="5" spans="1:18">
      <c r="C5" s="72"/>
      <c r="D5" s="72"/>
      <c r="E5" s="73"/>
    </row>
    <row r="6" spans="1:18">
      <c r="A6" s="72" t="s">
        <v>4</v>
      </c>
      <c r="B6" s="85">
        <v>35948</v>
      </c>
      <c r="C6" s="72"/>
      <c r="D6" s="72" t="s">
        <v>5</v>
      </c>
      <c r="E6" s="73">
        <v>11300</v>
      </c>
    </row>
    <row r="7" spans="1:18">
      <c r="A7" s="74" t="s">
        <v>19</v>
      </c>
      <c r="B7" s="85">
        <v>18300</v>
      </c>
      <c r="C7" s="72"/>
      <c r="D7" s="72" t="s">
        <v>8</v>
      </c>
      <c r="E7" s="73">
        <v>6900</v>
      </c>
    </row>
    <row r="8" spans="1:18">
      <c r="A8" s="74" t="s">
        <v>6</v>
      </c>
      <c r="B8" s="85">
        <v>17600</v>
      </c>
      <c r="C8" s="72"/>
      <c r="D8" s="72" t="s">
        <v>7</v>
      </c>
      <c r="E8" s="73">
        <v>4751</v>
      </c>
      <c r="P8" s="75"/>
      <c r="R8" s="75"/>
    </row>
    <row r="9" spans="1:18">
      <c r="A9" s="74" t="s">
        <v>8</v>
      </c>
      <c r="B9" s="85">
        <v>13643</v>
      </c>
      <c r="C9" s="72"/>
      <c r="D9" s="72" t="s">
        <v>4</v>
      </c>
      <c r="E9" s="73">
        <v>3305</v>
      </c>
      <c r="F9" s="66"/>
    </row>
    <row r="10" spans="1:18">
      <c r="A10" s="74" t="s">
        <v>7</v>
      </c>
      <c r="B10" s="85">
        <v>12022</v>
      </c>
      <c r="C10" s="72"/>
      <c r="D10" s="72" t="s">
        <v>6</v>
      </c>
      <c r="E10" s="73">
        <v>1461</v>
      </c>
      <c r="Q10" s="75"/>
      <c r="R10" s="75"/>
    </row>
    <row r="11" spans="1:18">
      <c r="A11" s="74" t="s">
        <v>21</v>
      </c>
      <c r="B11" s="85">
        <v>4827.9000000000005</v>
      </c>
      <c r="C11" s="72"/>
      <c r="D11" s="72" t="s">
        <v>11</v>
      </c>
      <c r="E11" s="73">
        <v>1115</v>
      </c>
    </row>
    <row r="12" spans="1:18">
      <c r="A12" s="74" t="s">
        <v>9</v>
      </c>
      <c r="B12" s="85">
        <v>4632</v>
      </c>
      <c r="C12" s="72"/>
      <c r="D12" s="16" t="s">
        <v>22</v>
      </c>
      <c r="E12" s="73">
        <v>1100</v>
      </c>
    </row>
    <row r="13" spans="1:18">
      <c r="A13" s="74" t="s">
        <v>10</v>
      </c>
      <c r="B13" s="85">
        <v>3255</v>
      </c>
      <c r="C13" s="72"/>
      <c r="D13" s="72" t="s">
        <v>23</v>
      </c>
      <c r="E13" s="73">
        <v>1042.5</v>
      </c>
    </row>
    <row r="14" spans="1:18">
      <c r="A14" s="74" t="s">
        <v>24</v>
      </c>
      <c r="B14" s="85">
        <v>2983</v>
      </c>
      <c r="C14" s="72"/>
      <c r="D14" s="72" t="s">
        <v>20</v>
      </c>
      <c r="E14" s="73">
        <v>991.99239568000667</v>
      </c>
    </row>
    <row r="15" spans="1:18">
      <c r="A15" s="74" t="s">
        <v>20</v>
      </c>
      <c r="B15" s="85">
        <v>2891.9923956800067</v>
      </c>
      <c r="C15" s="72"/>
      <c r="D15" s="72" t="s">
        <v>10</v>
      </c>
      <c r="E15" s="73">
        <v>848</v>
      </c>
    </row>
    <row r="16" spans="1:18">
      <c r="A16" s="76"/>
      <c r="B16" s="77"/>
      <c r="C16" s="72"/>
      <c r="D16" s="72"/>
      <c r="E16" s="73"/>
    </row>
    <row r="17" spans="1:6">
      <c r="A17" s="78" t="s">
        <v>25</v>
      </c>
      <c r="B17" s="86">
        <v>139636.89856448775</v>
      </c>
      <c r="C17" s="72"/>
      <c r="D17" s="79" t="s">
        <v>25</v>
      </c>
      <c r="E17" s="87">
        <v>37561.128124938492</v>
      </c>
    </row>
    <row r="18" spans="1:6">
      <c r="A18" s="80"/>
      <c r="B18" s="14"/>
      <c r="D18" s="36"/>
      <c r="E18" s="81"/>
    </row>
    <row r="19" spans="1:6" ht="30.6" customHeight="1">
      <c r="A19" s="108" t="s">
        <v>29</v>
      </c>
      <c r="B19" s="108"/>
      <c r="C19" s="108"/>
      <c r="D19" s="108"/>
      <c r="E19" s="108"/>
      <c r="F19" s="108"/>
    </row>
  </sheetData>
  <mergeCells count="1">
    <mergeCell ref="A19:F19"/>
  </mergeCells>
  <pageMargins left="0.75" right="0.75" top="1" bottom="1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INDEX</vt:lpstr>
      <vt:lpstr>World PV Installations</vt:lpstr>
      <vt:lpstr>Cumulative PV by Country</vt:lpstr>
      <vt:lpstr>2013 Top Countries</vt:lpstr>
      <vt:lpstr>World PV Installations (g)</vt:lpstr>
      <vt:lpstr>Cumulative PV by Country (g)</vt:lpstr>
      <vt:lpstr>'Cumulative PV by Country'!Print_Area</vt:lpstr>
      <vt:lpstr>'World PV Installations'!Print_Area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cp:lastPrinted>2014-06-18T13:59:54Z</cp:lastPrinted>
  <dcterms:created xsi:type="dcterms:W3CDTF">2014-06-16T13:36:37Z</dcterms:created>
  <dcterms:modified xsi:type="dcterms:W3CDTF">2014-06-18T14:46:49Z</dcterms:modified>
</cp:coreProperties>
</file>