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Plan B Renewables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[1]DATA!#REF!</definedName>
    <definedName name="__123Graph_X" hidden="1">[1]DATA!#REF!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[1]DATA!#REF!</definedName>
    <definedName name="_16__123Graph_BCELL_EFFICIENCY" hidden="1">[1]DATA!#REF!</definedName>
    <definedName name="_2__123Graph_AMODEL_T" hidden="1">[2]DATA!#REF!</definedName>
    <definedName name="_20__123Graph_BMODEL_T" hidden="1">[1]DATA!#REF!</definedName>
    <definedName name="_24__123Graph_CCELL_EFFICIENCY" hidden="1">[1]DATA!#REF!</definedName>
    <definedName name="_28__123Graph_LBL_AMODEL_T" hidden="1">[1]DATA!#REF!</definedName>
    <definedName name="_3__123Graph_AS_THERMAL_PRICE" hidden="1">[2]DATA!#REF!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__123Graph_BCELL_EFFICIENCY" hidden="1">[2]DATA!#REF!</definedName>
    <definedName name="_40__123Graph_XS_THERMAL_PRICE" hidden="1">[1]DATA!#REF!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[1]DATA!#REF!</definedName>
    <definedName name="_8__123Graph_XCELL_EFFICIENCY" hidden="1">[2]DATA!#REF!</definedName>
    <definedName name="_9__123Graph_XMODEL_T" hidden="1">[2]DATA!#REF!</definedName>
    <definedName name="_Fill" hidden="1">'[3]2tab'!#REF!</definedName>
    <definedName name="_Key1" hidden="1">#REF!</definedName>
    <definedName name="_Key2" hidden="1">'[3]1tab'!#REF!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B" hidden="1">[1]DATA!#REF!</definedName>
    <definedName name="HTML_CodePage" hidden="1">1252</definedName>
    <definedName name="HTML_Control" hidden="1">{"'us_psd_m'!$B$1:$Q$58"}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table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C23" i="1" l="1"/>
  <c r="B23" i="1"/>
  <c r="F21" i="1"/>
  <c r="E21" i="1"/>
  <c r="F20" i="1"/>
  <c r="E20" i="1"/>
  <c r="F19" i="1"/>
  <c r="F23" i="1" s="1"/>
  <c r="E19" i="1"/>
  <c r="E23" i="1" s="1"/>
  <c r="C14" i="1"/>
  <c r="B14" i="1"/>
  <c r="F12" i="1"/>
  <c r="E12" i="1"/>
  <c r="F11" i="1"/>
  <c r="E11" i="1"/>
  <c r="F10" i="1"/>
  <c r="E10" i="1"/>
  <c r="F9" i="1"/>
  <c r="E9" i="1"/>
  <c r="F8" i="1"/>
  <c r="E8" i="1"/>
  <c r="E14" i="1" s="1"/>
  <c r="F7" i="1"/>
  <c r="F14" i="1" s="1"/>
  <c r="E7" i="1"/>
</calcChain>
</file>

<file path=xl/sharedStrings.xml><?xml version="1.0" encoding="utf-8"?>
<sst xmlns="http://schemas.openxmlformats.org/spreadsheetml/2006/main" count="25" uniqueCount="21">
  <si>
    <t>World Power and Energy from Renewables in 2008 and Plan B Goals for 2020</t>
  </si>
  <si>
    <t>Source</t>
  </si>
  <si>
    <t>Installed Capacity 2008</t>
  </si>
  <si>
    <t>Installed Capacity 2020</t>
  </si>
  <si>
    <t>Electricity and Heat Generation 2008</t>
  </si>
  <si>
    <t>Electricity and Heat Generation 2020</t>
  </si>
  <si>
    <t>Electricity Generating Capacity</t>
  </si>
  <si>
    <t>Electrical Gigawatts</t>
  </si>
  <si>
    <t>Petajoules</t>
  </si>
  <si>
    <t>Wind</t>
  </si>
  <si>
    <t>Solar Photovoltaics</t>
  </si>
  <si>
    <t>Solar Thermal Power Plants</t>
  </si>
  <si>
    <t>Geothermal</t>
  </si>
  <si>
    <t>Biomass</t>
  </si>
  <si>
    <t>Hydropower</t>
  </si>
  <si>
    <t>Total</t>
  </si>
  <si>
    <t>Thermal Energy Capacity</t>
  </si>
  <si>
    <t>Thermal Gigawatts</t>
  </si>
  <si>
    <t>Solar Rooftop Water and Space Heaters</t>
  </si>
  <si>
    <r>
      <t xml:space="preserve">Source: Wind electricity from Global Wind Energy Council, </t>
    </r>
    <r>
      <rPr>
        <i/>
        <sz val="10"/>
        <rFont val="Arial"/>
        <family val="2"/>
      </rPr>
      <t>Global Wind 2009 Report</t>
    </r>
    <r>
      <rPr>
        <sz val="10"/>
        <rFont val="Arial"/>
        <family val="2"/>
      </rPr>
      <t xml:space="preserve"> (Brussels: 2010), p. 12; solar photovoltaics from European Photovoltaic Industry Association (EPIA), </t>
    </r>
    <r>
      <rPr>
        <i/>
        <sz val="10"/>
        <rFont val="Arial"/>
        <family val="2"/>
      </rPr>
      <t>Global Market Outlook for Photovoltaics Until 2014</t>
    </r>
    <r>
      <rPr>
        <sz val="10"/>
        <rFont val="Arial"/>
        <family val="2"/>
      </rPr>
      <t xml:space="preserve"> (Brussels: May 2010), p. 5; solar thermal power plants from Christoph Richter, Sven Teske, and Rebecca Short, </t>
    </r>
    <r>
      <rPr>
        <i/>
        <sz val="10"/>
        <rFont val="Arial"/>
        <family val="2"/>
      </rPr>
      <t>Concentrating Solar Power Global Outlook 2009</t>
    </r>
    <r>
      <rPr>
        <sz val="10"/>
        <rFont val="Arial"/>
        <family val="2"/>
      </rPr>
      <t xml:space="preserve"> (Amsterdam, Tabernas, and Brussels: Greenpeace International, IEA SolarPACES, and European Solar Thermal Electricity Association, May 2009), p. 7; geothermal electricity, biomass electricity and heat, hydropower, including tidal and wave power, and rooftop solar water and space heaters from Renewable Energy Policy Network for the 21st Century, </t>
    </r>
    <r>
      <rPr>
        <i/>
        <sz val="10"/>
        <rFont val="Arial"/>
        <family val="2"/>
      </rPr>
      <t xml:space="preserve">Renewables 2010 Global Status Report </t>
    </r>
    <r>
      <rPr>
        <sz val="10"/>
        <rFont val="Arial"/>
        <family val="2"/>
      </rPr>
      <t xml:space="preserve">(Paris: REN21 Secretariat, 2010), pp. 54, 56; geothermal heat from Jefferson Tester et al., </t>
    </r>
    <r>
      <rPr>
        <i/>
        <sz val="10"/>
        <rFont val="Arial"/>
        <family val="2"/>
      </rPr>
      <t xml:space="preserve">The Future of Geothermal Energy: Impact of Enhanced Geothermal Systems (EGS) on the United States in the </t>
    </r>
  </si>
  <si>
    <r>
      <t>21st Century</t>
    </r>
    <r>
      <rPr>
        <sz val="10"/>
        <rFont val="Arial"/>
        <family val="2"/>
      </rPr>
      <t xml:space="preserve"> (Cambridge, MA: Massachusetts Institute of Technology, 2006), p. 9</t>
    </r>
    <r>
      <rPr>
        <sz val="10"/>
        <color theme="1"/>
        <rFont val="Arial"/>
        <family val="2"/>
      </rPr>
      <t xml:space="preserve">; capacity factors used to convert installed capacity into actual electricity generation are from U.S. Department of Energy, National Renewable Energy Laboratory, </t>
    </r>
    <r>
      <rPr>
        <i/>
        <sz val="10"/>
        <rFont val="Arial"/>
        <family val="2"/>
      </rPr>
      <t>Power Technologies Energy Data Book</t>
    </r>
    <r>
      <rPr>
        <sz val="10"/>
        <color theme="1"/>
        <rFont val="Arial"/>
        <family val="2"/>
      </rPr>
      <t xml:space="preserve"> (Golden, CO: August 2006).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</si>
</sst>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Arial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"/>
      <color indexed="8"/>
      <name val="Courier"/>
      <family val="3"/>
    </font>
    <font>
      <b/>
      <sz val="10"/>
      <name val="Helv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ourier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1">
    <xf numFmtId="0" fontId="0" fillId="0" borderId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12" borderId="0" applyNumberFormat="0" applyBorder="0" applyAlignment="0" applyProtection="0"/>
    <xf numFmtId="0" fontId="16" fillId="12" borderId="0" applyNumberFormat="0" applyBorder="0" applyAlignment="0" applyProtection="0"/>
    <xf numFmtId="0" fontId="23" fillId="16" borderId="0" applyNumberFormat="0" applyBorder="0" applyAlignment="0" applyProtection="0"/>
    <xf numFmtId="0" fontId="16" fillId="16" borderId="0" applyNumberFormat="0" applyBorder="0" applyAlignment="0" applyProtection="0"/>
    <xf numFmtId="0" fontId="23" fillId="20" borderId="0" applyNumberFormat="0" applyBorder="0" applyAlignment="0" applyProtection="0"/>
    <xf numFmtId="0" fontId="16" fillId="20" borderId="0" applyNumberFormat="0" applyBorder="0" applyAlignment="0" applyProtection="0"/>
    <xf numFmtId="0" fontId="23" fillId="24" borderId="0" applyNumberFormat="0" applyBorder="0" applyAlignment="0" applyProtection="0"/>
    <xf numFmtId="0" fontId="16" fillId="24" borderId="0" applyNumberFormat="0" applyBorder="0" applyAlignment="0" applyProtection="0"/>
    <xf numFmtId="0" fontId="23" fillId="28" borderId="0" applyNumberFormat="0" applyBorder="0" applyAlignment="0" applyProtection="0"/>
    <xf numFmtId="0" fontId="16" fillId="28" borderId="0" applyNumberFormat="0" applyBorder="0" applyAlignment="0" applyProtection="0"/>
    <xf numFmtId="0" fontId="23" fillId="32" borderId="0" applyNumberFormat="0" applyBorder="0" applyAlignment="0" applyProtection="0"/>
    <xf numFmtId="0" fontId="16" fillId="32" borderId="0" applyNumberFormat="0" applyBorder="0" applyAlignment="0" applyProtection="0"/>
    <xf numFmtId="0" fontId="23" fillId="9" borderId="0" applyNumberFormat="0" applyBorder="0" applyAlignment="0" applyProtection="0"/>
    <xf numFmtId="0" fontId="16" fillId="9" borderId="0" applyNumberFormat="0" applyBorder="0" applyAlignment="0" applyProtection="0"/>
    <xf numFmtId="0" fontId="23" fillId="13" borderId="0" applyNumberFormat="0" applyBorder="0" applyAlignment="0" applyProtection="0"/>
    <xf numFmtId="0" fontId="16" fillId="13" borderId="0" applyNumberFormat="0" applyBorder="0" applyAlignment="0" applyProtection="0"/>
    <xf numFmtId="0" fontId="23" fillId="17" borderId="0" applyNumberFormat="0" applyBorder="0" applyAlignment="0" applyProtection="0"/>
    <xf numFmtId="0" fontId="16" fillId="17" borderId="0" applyNumberFormat="0" applyBorder="0" applyAlignment="0" applyProtection="0"/>
    <xf numFmtId="0" fontId="23" fillId="21" borderId="0" applyNumberFormat="0" applyBorder="0" applyAlignment="0" applyProtection="0"/>
    <xf numFmtId="0" fontId="16" fillId="21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4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11" applyNumberFormat="0" applyAlignment="0"/>
    <xf numFmtId="0" fontId="26" fillId="0" borderId="0" applyAlignment="0">
      <alignment horizontal="left"/>
    </xf>
    <xf numFmtId="0" fontId="26" fillId="0" borderId="0">
      <alignment horizontal="right"/>
    </xf>
    <xf numFmtId="164" fontId="26" fillId="0" borderId="0">
      <alignment horizontal="right"/>
    </xf>
    <xf numFmtId="165" fontId="27" fillId="0" borderId="0">
      <alignment horizontal="right"/>
    </xf>
    <xf numFmtId="0" fontId="28" fillId="0" borderId="0"/>
    <xf numFmtId="0" fontId="29" fillId="6" borderId="4" applyNumberFormat="0" applyAlignment="0" applyProtection="0"/>
    <xf numFmtId="0" fontId="10" fillId="6" borderId="4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3" fontId="31" fillId="33" borderId="12">
      <alignment horizontal="right" vertical="center" indent="1"/>
    </xf>
    <xf numFmtId="3" fontId="32" fillId="33" borderId="12">
      <alignment horizontal="right" vertical="center" indent="1"/>
    </xf>
    <xf numFmtId="0" fontId="33" fillId="33" borderId="12">
      <alignment horizontal="left" vertical="center" indent="1"/>
    </xf>
    <xf numFmtId="0" fontId="34" fillId="34" borderId="12">
      <alignment horizontal="center" vertical="center"/>
    </xf>
    <xf numFmtId="3" fontId="31" fillId="33" borderId="12">
      <alignment horizontal="right" vertical="center" indent="1"/>
    </xf>
    <xf numFmtId="0" fontId="18" fillId="33" borderId="0"/>
    <xf numFmtId="3" fontId="32" fillId="33" borderId="12">
      <alignment horizontal="right" vertical="center" indent="1"/>
    </xf>
    <xf numFmtId="0" fontId="35" fillId="33" borderId="13"/>
    <xf numFmtId="0" fontId="36" fillId="35" borderId="12">
      <alignment horizontal="left" vertical="center" indent="1"/>
    </xf>
    <xf numFmtId="0" fontId="33" fillId="33" borderId="12">
      <alignment horizontal="left" vertical="center" inden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3" fontId="18" fillId="0" borderId="0" applyFill="0" applyBorder="0" applyAlignment="0" applyProtection="0"/>
    <xf numFmtId="0" fontId="18" fillId="0" borderId="0"/>
    <xf numFmtId="5" fontId="18" fillId="0" borderId="0" applyFill="0" applyBorder="0" applyAlignment="0" applyProtection="0"/>
    <xf numFmtId="165" fontId="38" fillId="36" borderId="14" applyAlignment="0">
      <alignment horizontal="center"/>
    </xf>
    <xf numFmtId="166" fontId="18" fillId="0" borderId="0" applyFill="0" applyBorder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8" fillId="0" borderId="0" applyFill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1" fillId="0" borderId="1" applyNumberFormat="0" applyFill="0" applyAlignment="0" applyProtection="0"/>
    <xf numFmtId="0" fontId="2" fillId="0" borderId="1" applyNumberFormat="0" applyFill="0" applyAlignment="0" applyProtection="0"/>
    <xf numFmtId="0" fontId="42" fillId="0" borderId="2" applyNumberFormat="0" applyFill="0" applyAlignment="0" applyProtection="0"/>
    <xf numFmtId="0" fontId="3" fillId="0" borderId="2" applyNumberFormat="0" applyFill="0" applyAlignment="0" applyProtection="0"/>
    <xf numFmtId="0" fontId="43" fillId="0" borderId="3" applyNumberFormat="0" applyFill="0" applyAlignment="0" applyProtection="0"/>
    <xf numFmtId="0" fontId="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4" fillId="0" borderId="0">
      <protection locked="0"/>
    </xf>
    <xf numFmtId="0" fontId="44" fillId="0" borderId="0">
      <protection locked="0"/>
    </xf>
    <xf numFmtId="0" fontId="45" fillId="37" borderId="0">
      <alignment horizontal="centerContinuous" wrapText="1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8" fillId="5" borderId="4" applyNumberFormat="0" applyAlignment="0" applyProtection="0"/>
    <xf numFmtId="0" fontId="8" fillId="5" borderId="4" applyNumberFormat="0" applyAlignment="0" applyProtection="0"/>
    <xf numFmtId="0" fontId="49" fillId="0" borderId="6" applyNumberFormat="0" applyFill="0" applyAlignment="0" applyProtection="0"/>
    <xf numFmtId="0" fontId="11" fillId="0" borderId="6" applyNumberFormat="0" applyFill="0" applyAlignment="0" applyProtection="0"/>
    <xf numFmtId="0" fontId="50" fillId="4" borderId="0" applyNumberFormat="0" applyBorder="0" applyAlignment="0" applyProtection="0"/>
    <xf numFmtId="0" fontId="7" fillId="4" borderId="0" applyNumberFormat="0" applyBorder="0" applyAlignment="0" applyProtection="0"/>
    <xf numFmtId="0" fontId="18" fillId="0" borderId="0"/>
    <xf numFmtId="0" fontId="18" fillId="0" borderId="0"/>
    <xf numFmtId="0" fontId="37" fillId="0" borderId="0"/>
    <xf numFmtId="0" fontId="18" fillId="0" borderId="0"/>
    <xf numFmtId="0" fontId="51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52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54" fillId="6" borderId="5" applyNumberFormat="0" applyAlignment="0" applyProtection="0"/>
    <xf numFmtId="0" fontId="9" fillId="6" borderId="5" applyNumberFormat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55" fillId="0" borderId="0" applyNumberFormat="0" applyBorder="0" applyAlignment="0">
      <alignment horizontal="left" vertical="center"/>
    </xf>
    <xf numFmtId="0" fontId="56" fillId="38" borderId="0">
      <alignment horizontal="left" vertical="center"/>
    </xf>
    <xf numFmtId="0" fontId="57" fillId="0" borderId="10">
      <alignment horizontal="left" vertical="center"/>
    </xf>
    <xf numFmtId="0" fontId="58" fillId="0" borderId="0">
      <alignment horizontal="left"/>
    </xf>
    <xf numFmtId="0" fontId="18" fillId="0" borderId="0"/>
    <xf numFmtId="167" fontId="18" fillId="0" borderId="0" applyFill="0" applyBorder="0" applyAlignment="0" applyProtection="0">
      <alignment wrapText="1"/>
    </xf>
    <xf numFmtId="0" fontId="59" fillId="0" borderId="9" applyNumberFormat="0" applyFill="0" applyAlignment="0" applyProtection="0"/>
    <xf numFmtId="0" fontId="15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10" xfId="0" applyFont="1" applyFill="1" applyBorder="1" applyAlignment="1"/>
    <xf numFmtId="0" fontId="18" fillId="0" borderId="10" xfId="0" applyFont="1" applyFill="1" applyBorder="1" applyAlignment="1">
      <alignment horizontal="right" wrapText="1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/>
    <xf numFmtId="3" fontId="19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0" fontId="18" fillId="0" borderId="10" xfId="0" applyFont="1" applyFill="1" applyBorder="1"/>
    <xf numFmtId="3" fontId="18" fillId="0" borderId="10" xfId="0" applyNumberFormat="1" applyFont="1" applyFill="1" applyBorder="1"/>
    <xf numFmtId="1" fontId="18" fillId="0" borderId="10" xfId="0" applyNumberFormat="1" applyFont="1" applyFill="1" applyBorder="1"/>
    <xf numFmtId="1" fontId="18" fillId="0" borderId="0" xfId="0" applyNumberFormat="1" applyFont="1" applyFill="1" applyBorder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</cellXfs>
  <cellStyles count="14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4a_Total text black with rule" xfId="51"/>
    <cellStyle name="C05_Main text" xfId="52"/>
    <cellStyle name="C06_Figs" xfId="53"/>
    <cellStyle name="C07_Figs 1 dec percent" xfId="54"/>
    <cellStyle name="C08_Figs 1 decimal" xfId="55"/>
    <cellStyle name="C09_Notes" xfId="56"/>
    <cellStyle name="Calculation 2" xfId="57"/>
    <cellStyle name="Calculation 3" xfId="58"/>
    <cellStyle name="Check Cell 2" xfId="59"/>
    <cellStyle name="Check Cell 3" xfId="60"/>
    <cellStyle name="clsAltDataPrezn1" xfId="61"/>
    <cellStyle name="clsAltMRVDataPrezn1" xfId="62"/>
    <cellStyle name="clsAltRowHeader" xfId="63"/>
    <cellStyle name="clsColumnHeader" xfId="64"/>
    <cellStyle name="clsDataPrezn1" xfId="65"/>
    <cellStyle name="clsDefault" xfId="66"/>
    <cellStyle name="clsMRVDataPrezn1" xfId="67"/>
    <cellStyle name="clsMRVRow" xfId="68"/>
    <cellStyle name="clsReportHeader" xfId="69"/>
    <cellStyle name="clsRowHeader" xfId="70"/>
    <cellStyle name="Comma 2" xfId="71"/>
    <cellStyle name="Comma 3" xfId="72"/>
    <cellStyle name="Comma 4" xfId="73"/>
    <cellStyle name="Comma0" xfId="74"/>
    <cellStyle name="Currency 2" xfId="75"/>
    <cellStyle name="Currency0" xfId="76"/>
    <cellStyle name="Data_Green_dec1" xfId="77"/>
    <cellStyle name="Date" xfId="78"/>
    <cellStyle name="Explanatory Text 2" xfId="79"/>
    <cellStyle name="Explanatory Text 3" xfId="80"/>
    <cellStyle name="Fixed" xfId="81"/>
    <cellStyle name="Good 2" xfId="82"/>
    <cellStyle name="Good 3" xfId="83"/>
    <cellStyle name="Heading 1 2" xfId="84"/>
    <cellStyle name="Heading 1 3" xfId="85"/>
    <cellStyle name="Heading 2 2" xfId="86"/>
    <cellStyle name="Heading 2 3" xfId="87"/>
    <cellStyle name="Heading 3 2" xfId="88"/>
    <cellStyle name="Heading 3 3" xfId="89"/>
    <cellStyle name="Heading 4 2" xfId="90"/>
    <cellStyle name="Heading 4 3" xfId="91"/>
    <cellStyle name="Heading1" xfId="92"/>
    <cellStyle name="Heading2" xfId="93"/>
    <cellStyle name="Hed Top" xfId="94"/>
    <cellStyle name="Hyperlink 2" xfId="95"/>
    <cellStyle name="Hyperlink 3" xfId="96"/>
    <cellStyle name="Hyperlink 4" xfId="97"/>
    <cellStyle name="Input 2" xfId="98"/>
    <cellStyle name="Input 3" xfId="99"/>
    <cellStyle name="Linked Cell 2" xfId="100"/>
    <cellStyle name="Linked Cell 3" xfId="101"/>
    <cellStyle name="Neutral 2" xfId="102"/>
    <cellStyle name="Neutral 3" xfId="103"/>
    <cellStyle name="Normal" xfId="0" builtinId="0"/>
    <cellStyle name="Normal 10" xfId="104"/>
    <cellStyle name="Normal 11" xfId="105"/>
    <cellStyle name="Normal 12" xfId="106"/>
    <cellStyle name="Normal 2" xfId="107"/>
    <cellStyle name="Normal 2 2" xfId="108"/>
    <cellStyle name="Normal 2 3" xfId="109"/>
    <cellStyle name="Normal 2 4" xfId="110"/>
    <cellStyle name="Normal 2 5" xfId="111"/>
    <cellStyle name="Normal 3" xfId="112"/>
    <cellStyle name="Normal 3 2" xfId="113"/>
    <cellStyle name="Normal 4" xfId="114"/>
    <cellStyle name="Normal 4 2" xfId="115"/>
    <cellStyle name="Normal 5" xfId="116"/>
    <cellStyle name="Normal 5 2" xfId="117"/>
    <cellStyle name="Normal 5 3" xfId="118"/>
    <cellStyle name="Normal 6" xfId="119"/>
    <cellStyle name="Normal 6 2" xfId="120"/>
    <cellStyle name="Normal 7" xfId="121"/>
    <cellStyle name="Normal 7 2" xfId="122"/>
    <cellStyle name="Normal 8" xfId="123"/>
    <cellStyle name="Normal 9" xfId="124"/>
    <cellStyle name="Note 2" xfId="125"/>
    <cellStyle name="Note 3" xfId="126"/>
    <cellStyle name="Output 2" xfId="127"/>
    <cellStyle name="Output 3" xfId="128"/>
    <cellStyle name="Percent 2" xfId="129"/>
    <cellStyle name="Percent 3" xfId="130"/>
    <cellStyle name="SectionCalcHeader" xfId="131"/>
    <cellStyle name="SectionHead" xfId="132"/>
    <cellStyle name="SectionSubhead" xfId="133"/>
    <cellStyle name="Source Text" xfId="134"/>
    <cellStyle name="Style 1" xfId="135"/>
    <cellStyle name="Style 29" xfId="136"/>
    <cellStyle name="Total 2" xfId="137"/>
    <cellStyle name="Total 3" xfId="138"/>
    <cellStyle name="Warning Text 2" xfId="139"/>
    <cellStyle name="Warning Text 3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mate%20and%20Weather\CO2%20&amp;%20GHG%20emissions%20data\EIA%20Short%20Term%20Energy%20Outlook%20Data%20(Dec%20200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07-108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Contents"/>
      <sheetName val="1tab"/>
      <sheetName val="2tab"/>
      <sheetName val="3atab"/>
      <sheetName val="3btab"/>
      <sheetName val="3ctab"/>
      <sheetName val="3dtab"/>
      <sheetName val="4atab"/>
      <sheetName val="4btab"/>
      <sheetName val="4ctab"/>
      <sheetName val="4dtab"/>
      <sheetName val="4etab"/>
      <sheetName val="5atab"/>
      <sheetName val="5btab"/>
      <sheetName val="5ctab"/>
      <sheetName val="6tab"/>
      <sheetName val="7atab"/>
      <sheetName val="7btab"/>
      <sheetName val="7ctab"/>
      <sheetName val="7dtab"/>
      <sheetName val="7etab"/>
      <sheetName val="8tab"/>
      <sheetName val="9atab"/>
      <sheetName val="9btab"/>
      <sheetName val="9c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Wind Capacity"/>
      <sheetName val="World Wind Capacity (g)"/>
      <sheetName val="Wind by Country"/>
      <sheetName val="Wind by Country (g)"/>
      <sheetName val="World PV"/>
      <sheetName val="World PV (g)"/>
      <sheetName val="World Ethanol"/>
      <sheetName val="World Ethanol (g)"/>
      <sheetName val="World Biodiesel"/>
      <sheetName val="World Biodiesel (g)"/>
      <sheetName val="Plan B Renewables"/>
      <sheetName val="US Coal Consumption"/>
      <sheetName val="US Coal Consumption (g)"/>
    </sheetNames>
    <sheetDataSet>
      <sheetData sheetId="0"/>
      <sheetData sheetId="1"/>
      <sheetData sheetId="3"/>
      <sheetData sheetId="5"/>
      <sheetData sheetId="7"/>
      <sheetData sheetId="9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/>
  </sheetViews>
  <sheetFormatPr defaultRowHeight="12.75" x14ac:dyDescent="0.2"/>
  <cols>
    <col min="1" max="1" width="35" style="2" customWidth="1"/>
    <col min="2" max="2" width="9.140625" style="2"/>
    <col min="3" max="3" width="9.5703125" style="2" customWidth="1"/>
    <col min="4" max="4" width="5" style="2" customWidth="1"/>
    <col min="5" max="6" width="14.42578125" style="2" customWidth="1"/>
    <col min="7" max="8" width="16" style="2" customWidth="1"/>
    <col min="9" max="254" width="9.140625" style="2"/>
    <col min="255" max="255" width="35" style="2" customWidth="1"/>
    <col min="256" max="256" width="9.140625" style="2"/>
    <col min="257" max="257" width="9.5703125" style="2" customWidth="1"/>
    <col min="258" max="258" width="5" style="2" customWidth="1"/>
    <col min="259" max="261" width="14.42578125" style="2" customWidth="1"/>
    <col min="262" max="262" width="18.28515625" style="2" customWidth="1"/>
    <col min="263" max="264" width="16" style="2" customWidth="1"/>
    <col min="265" max="510" width="9.140625" style="2"/>
    <col min="511" max="511" width="35" style="2" customWidth="1"/>
    <col min="512" max="512" width="9.140625" style="2"/>
    <col min="513" max="513" width="9.5703125" style="2" customWidth="1"/>
    <col min="514" max="514" width="5" style="2" customWidth="1"/>
    <col min="515" max="517" width="14.42578125" style="2" customWidth="1"/>
    <col min="518" max="518" width="18.28515625" style="2" customWidth="1"/>
    <col min="519" max="520" width="16" style="2" customWidth="1"/>
    <col min="521" max="766" width="9.140625" style="2"/>
    <col min="767" max="767" width="35" style="2" customWidth="1"/>
    <col min="768" max="768" width="9.140625" style="2"/>
    <col min="769" max="769" width="9.5703125" style="2" customWidth="1"/>
    <col min="770" max="770" width="5" style="2" customWidth="1"/>
    <col min="771" max="773" width="14.42578125" style="2" customWidth="1"/>
    <col min="774" max="774" width="18.28515625" style="2" customWidth="1"/>
    <col min="775" max="776" width="16" style="2" customWidth="1"/>
    <col min="777" max="1022" width="9.140625" style="2"/>
    <col min="1023" max="1023" width="35" style="2" customWidth="1"/>
    <col min="1024" max="1024" width="9.140625" style="2"/>
    <col min="1025" max="1025" width="9.5703125" style="2" customWidth="1"/>
    <col min="1026" max="1026" width="5" style="2" customWidth="1"/>
    <col min="1027" max="1029" width="14.42578125" style="2" customWidth="1"/>
    <col min="1030" max="1030" width="18.28515625" style="2" customWidth="1"/>
    <col min="1031" max="1032" width="16" style="2" customWidth="1"/>
    <col min="1033" max="1278" width="9.140625" style="2"/>
    <col min="1279" max="1279" width="35" style="2" customWidth="1"/>
    <col min="1280" max="1280" width="9.140625" style="2"/>
    <col min="1281" max="1281" width="9.5703125" style="2" customWidth="1"/>
    <col min="1282" max="1282" width="5" style="2" customWidth="1"/>
    <col min="1283" max="1285" width="14.42578125" style="2" customWidth="1"/>
    <col min="1286" max="1286" width="18.28515625" style="2" customWidth="1"/>
    <col min="1287" max="1288" width="16" style="2" customWidth="1"/>
    <col min="1289" max="1534" width="9.140625" style="2"/>
    <col min="1535" max="1535" width="35" style="2" customWidth="1"/>
    <col min="1536" max="1536" width="9.140625" style="2"/>
    <col min="1537" max="1537" width="9.5703125" style="2" customWidth="1"/>
    <col min="1538" max="1538" width="5" style="2" customWidth="1"/>
    <col min="1539" max="1541" width="14.42578125" style="2" customWidth="1"/>
    <col min="1542" max="1542" width="18.28515625" style="2" customWidth="1"/>
    <col min="1543" max="1544" width="16" style="2" customWidth="1"/>
    <col min="1545" max="1790" width="9.140625" style="2"/>
    <col min="1791" max="1791" width="35" style="2" customWidth="1"/>
    <col min="1792" max="1792" width="9.140625" style="2"/>
    <col min="1793" max="1793" width="9.5703125" style="2" customWidth="1"/>
    <col min="1794" max="1794" width="5" style="2" customWidth="1"/>
    <col min="1795" max="1797" width="14.42578125" style="2" customWidth="1"/>
    <col min="1798" max="1798" width="18.28515625" style="2" customWidth="1"/>
    <col min="1799" max="1800" width="16" style="2" customWidth="1"/>
    <col min="1801" max="2046" width="9.140625" style="2"/>
    <col min="2047" max="2047" width="35" style="2" customWidth="1"/>
    <col min="2048" max="2048" width="9.140625" style="2"/>
    <col min="2049" max="2049" width="9.5703125" style="2" customWidth="1"/>
    <col min="2050" max="2050" width="5" style="2" customWidth="1"/>
    <col min="2051" max="2053" width="14.42578125" style="2" customWidth="1"/>
    <col min="2054" max="2054" width="18.28515625" style="2" customWidth="1"/>
    <col min="2055" max="2056" width="16" style="2" customWidth="1"/>
    <col min="2057" max="2302" width="9.140625" style="2"/>
    <col min="2303" max="2303" width="35" style="2" customWidth="1"/>
    <col min="2304" max="2304" width="9.140625" style="2"/>
    <col min="2305" max="2305" width="9.5703125" style="2" customWidth="1"/>
    <col min="2306" max="2306" width="5" style="2" customWidth="1"/>
    <col min="2307" max="2309" width="14.42578125" style="2" customWidth="1"/>
    <col min="2310" max="2310" width="18.28515625" style="2" customWidth="1"/>
    <col min="2311" max="2312" width="16" style="2" customWidth="1"/>
    <col min="2313" max="2558" width="9.140625" style="2"/>
    <col min="2559" max="2559" width="35" style="2" customWidth="1"/>
    <col min="2560" max="2560" width="9.140625" style="2"/>
    <col min="2561" max="2561" width="9.5703125" style="2" customWidth="1"/>
    <col min="2562" max="2562" width="5" style="2" customWidth="1"/>
    <col min="2563" max="2565" width="14.42578125" style="2" customWidth="1"/>
    <col min="2566" max="2566" width="18.28515625" style="2" customWidth="1"/>
    <col min="2567" max="2568" width="16" style="2" customWidth="1"/>
    <col min="2569" max="2814" width="9.140625" style="2"/>
    <col min="2815" max="2815" width="35" style="2" customWidth="1"/>
    <col min="2816" max="2816" width="9.140625" style="2"/>
    <col min="2817" max="2817" width="9.5703125" style="2" customWidth="1"/>
    <col min="2818" max="2818" width="5" style="2" customWidth="1"/>
    <col min="2819" max="2821" width="14.42578125" style="2" customWidth="1"/>
    <col min="2822" max="2822" width="18.28515625" style="2" customWidth="1"/>
    <col min="2823" max="2824" width="16" style="2" customWidth="1"/>
    <col min="2825" max="3070" width="9.140625" style="2"/>
    <col min="3071" max="3071" width="35" style="2" customWidth="1"/>
    <col min="3072" max="3072" width="9.140625" style="2"/>
    <col min="3073" max="3073" width="9.5703125" style="2" customWidth="1"/>
    <col min="3074" max="3074" width="5" style="2" customWidth="1"/>
    <col min="3075" max="3077" width="14.42578125" style="2" customWidth="1"/>
    <col min="3078" max="3078" width="18.28515625" style="2" customWidth="1"/>
    <col min="3079" max="3080" width="16" style="2" customWidth="1"/>
    <col min="3081" max="3326" width="9.140625" style="2"/>
    <col min="3327" max="3327" width="35" style="2" customWidth="1"/>
    <col min="3328" max="3328" width="9.140625" style="2"/>
    <col min="3329" max="3329" width="9.5703125" style="2" customWidth="1"/>
    <col min="3330" max="3330" width="5" style="2" customWidth="1"/>
    <col min="3331" max="3333" width="14.42578125" style="2" customWidth="1"/>
    <col min="3334" max="3334" width="18.28515625" style="2" customWidth="1"/>
    <col min="3335" max="3336" width="16" style="2" customWidth="1"/>
    <col min="3337" max="3582" width="9.140625" style="2"/>
    <col min="3583" max="3583" width="35" style="2" customWidth="1"/>
    <col min="3584" max="3584" width="9.140625" style="2"/>
    <col min="3585" max="3585" width="9.5703125" style="2" customWidth="1"/>
    <col min="3586" max="3586" width="5" style="2" customWidth="1"/>
    <col min="3587" max="3589" width="14.42578125" style="2" customWidth="1"/>
    <col min="3590" max="3590" width="18.28515625" style="2" customWidth="1"/>
    <col min="3591" max="3592" width="16" style="2" customWidth="1"/>
    <col min="3593" max="3838" width="9.140625" style="2"/>
    <col min="3839" max="3839" width="35" style="2" customWidth="1"/>
    <col min="3840" max="3840" width="9.140625" style="2"/>
    <col min="3841" max="3841" width="9.5703125" style="2" customWidth="1"/>
    <col min="3842" max="3842" width="5" style="2" customWidth="1"/>
    <col min="3843" max="3845" width="14.42578125" style="2" customWidth="1"/>
    <col min="3846" max="3846" width="18.28515625" style="2" customWidth="1"/>
    <col min="3847" max="3848" width="16" style="2" customWidth="1"/>
    <col min="3849" max="4094" width="9.140625" style="2"/>
    <col min="4095" max="4095" width="35" style="2" customWidth="1"/>
    <col min="4096" max="4096" width="9.140625" style="2"/>
    <col min="4097" max="4097" width="9.5703125" style="2" customWidth="1"/>
    <col min="4098" max="4098" width="5" style="2" customWidth="1"/>
    <col min="4099" max="4101" width="14.42578125" style="2" customWidth="1"/>
    <col min="4102" max="4102" width="18.28515625" style="2" customWidth="1"/>
    <col min="4103" max="4104" width="16" style="2" customWidth="1"/>
    <col min="4105" max="4350" width="9.140625" style="2"/>
    <col min="4351" max="4351" width="35" style="2" customWidth="1"/>
    <col min="4352" max="4352" width="9.140625" style="2"/>
    <col min="4353" max="4353" width="9.5703125" style="2" customWidth="1"/>
    <col min="4354" max="4354" width="5" style="2" customWidth="1"/>
    <col min="4355" max="4357" width="14.42578125" style="2" customWidth="1"/>
    <col min="4358" max="4358" width="18.28515625" style="2" customWidth="1"/>
    <col min="4359" max="4360" width="16" style="2" customWidth="1"/>
    <col min="4361" max="4606" width="9.140625" style="2"/>
    <col min="4607" max="4607" width="35" style="2" customWidth="1"/>
    <col min="4608" max="4608" width="9.140625" style="2"/>
    <col min="4609" max="4609" width="9.5703125" style="2" customWidth="1"/>
    <col min="4610" max="4610" width="5" style="2" customWidth="1"/>
    <col min="4611" max="4613" width="14.42578125" style="2" customWidth="1"/>
    <col min="4614" max="4614" width="18.28515625" style="2" customWidth="1"/>
    <col min="4615" max="4616" width="16" style="2" customWidth="1"/>
    <col min="4617" max="4862" width="9.140625" style="2"/>
    <col min="4863" max="4863" width="35" style="2" customWidth="1"/>
    <col min="4864" max="4864" width="9.140625" style="2"/>
    <col min="4865" max="4865" width="9.5703125" style="2" customWidth="1"/>
    <col min="4866" max="4866" width="5" style="2" customWidth="1"/>
    <col min="4867" max="4869" width="14.42578125" style="2" customWidth="1"/>
    <col min="4870" max="4870" width="18.28515625" style="2" customWidth="1"/>
    <col min="4871" max="4872" width="16" style="2" customWidth="1"/>
    <col min="4873" max="5118" width="9.140625" style="2"/>
    <col min="5119" max="5119" width="35" style="2" customWidth="1"/>
    <col min="5120" max="5120" width="9.140625" style="2"/>
    <col min="5121" max="5121" width="9.5703125" style="2" customWidth="1"/>
    <col min="5122" max="5122" width="5" style="2" customWidth="1"/>
    <col min="5123" max="5125" width="14.42578125" style="2" customWidth="1"/>
    <col min="5126" max="5126" width="18.28515625" style="2" customWidth="1"/>
    <col min="5127" max="5128" width="16" style="2" customWidth="1"/>
    <col min="5129" max="5374" width="9.140625" style="2"/>
    <col min="5375" max="5375" width="35" style="2" customWidth="1"/>
    <col min="5376" max="5376" width="9.140625" style="2"/>
    <col min="5377" max="5377" width="9.5703125" style="2" customWidth="1"/>
    <col min="5378" max="5378" width="5" style="2" customWidth="1"/>
    <col min="5379" max="5381" width="14.42578125" style="2" customWidth="1"/>
    <col min="5382" max="5382" width="18.28515625" style="2" customWidth="1"/>
    <col min="5383" max="5384" width="16" style="2" customWidth="1"/>
    <col min="5385" max="5630" width="9.140625" style="2"/>
    <col min="5631" max="5631" width="35" style="2" customWidth="1"/>
    <col min="5632" max="5632" width="9.140625" style="2"/>
    <col min="5633" max="5633" width="9.5703125" style="2" customWidth="1"/>
    <col min="5634" max="5634" width="5" style="2" customWidth="1"/>
    <col min="5635" max="5637" width="14.42578125" style="2" customWidth="1"/>
    <col min="5638" max="5638" width="18.28515625" style="2" customWidth="1"/>
    <col min="5639" max="5640" width="16" style="2" customWidth="1"/>
    <col min="5641" max="5886" width="9.140625" style="2"/>
    <col min="5887" max="5887" width="35" style="2" customWidth="1"/>
    <col min="5888" max="5888" width="9.140625" style="2"/>
    <col min="5889" max="5889" width="9.5703125" style="2" customWidth="1"/>
    <col min="5890" max="5890" width="5" style="2" customWidth="1"/>
    <col min="5891" max="5893" width="14.42578125" style="2" customWidth="1"/>
    <col min="5894" max="5894" width="18.28515625" style="2" customWidth="1"/>
    <col min="5895" max="5896" width="16" style="2" customWidth="1"/>
    <col min="5897" max="6142" width="9.140625" style="2"/>
    <col min="6143" max="6143" width="35" style="2" customWidth="1"/>
    <col min="6144" max="6144" width="9.140625" style="2"/>
    <col min="6145" max="6145" width="9.5703125" style="2" customWidth="1"/>
    <col min="6146" max="6146" width="5" style="2" customWidth="1"/>
    <col min="6147" max="6149" width="14.42578125" style="2" customWidth="1"/>
    <col min="6150" max="6150" width="18.28515625" style="2" customWidth="1"/>
    <col min="6151" max="6152" width="16" style="2" customWidth="1"/>
    <col min="6153" max="6398" width="9.140625" style="2"/>
    <col min="6399" max="6399" width="35" style="2" customWidth="1"/>
    <col min="6400" max="6400" width="9.140625" style="2"/>
    <col min="6401" max="6401" width="9.5703125" style="2" customWidth="1"/>
    <col min="6402" max="6402" width="5" style="2" customWidth="1"/>
    <col min="6403" max="6405" width="14.42578125" style="2" customWidth="1"/>
    <col min="6406" max="6406" width="18.28515625" style="2" customWidth="1"/>
    <col min="6407" max="6408" width="16" style="2" customWidth="1"/>
    <col min="6409" max="6654" width="9.140625" style="2"/>
    <col min="6655" max="6655" width="35" style="2" customWidth="1"/>
    <col min="6656" max="6656" width="9.140625" style="2"/>
    <col min="6657" max="6657" width="9.5703125" style="2" customWidth="1"/>
    <col min="6658" max="6658" width="5" style="2" customWidth="1"/>
    <col min="6659" max="6661" width="14.42578125" style="2" customWidth="1"/>
    <col min="6662" max="6662" width="18.28515625" style="2" customWidth="1"/>
    <col min="6663" max="6664" width="16" style="2" customWidth="1"/>
    <col min="6665" max="6910" width="9.140625" style="2"/>
    <col min="6911" max="6911" width="35" style="2" customWidth="1"/>
    <col min="6912" max="6912" width="9.140625" style="2"/>
    <col min="6913" max="6913" width="9.5703125" style="2" customWidth="1"/>
    <col min="6914" max="6914" width="5" style="2" customWidth="1"/>
    <col min="6915" max="6917" width="14.42578125" style="2" customWidth="1"/>
    <col min="6918" max="6918" width="18.28515625" style="2" customWidth="1"/>
    <col min="6919" max="6920" width="16" style="2" customWidth="1"/>
    <col min="6921" max="7166" width="9.140625" style="2"/>
    <col min="7167" max="7167" width="35" style="2" customWidth="1"/>
    <col min="7168" max="7168" width="9.140625" style="2"/>
    <col min="7169" max="7169" width="9.5703125" style="2" customWidth="1"/>
    <col min="7170" max="7170" width="5" style="2" customWidth="1"/>
    <col min="7171" max="7173" width="14.42578125" style="2" customWidth="1"/>
    <col min="7174" max="7174" width="18.28515625" style="2" customWidth="1"/>
    <col min="7175" max="7176" width="16" style="2" customWidth="1"/>
    <col min="7177" max="7422" width="9.140625" style="2"/>
    <col min="7423" max="7423" width="35" style="2" customWidth="1"/>
    <col min="7424" max="7424" width="9.140625" style="2"/>
    <col min="7425" max="7425" width="9.5703125" style="2" customWidth="1"/>
    <col min="7426" max="7426" width="5" style="2" customWidth="1"/>
    <col min="7427" max="7429" width="14.42578125" style="2" customWidth="1"/>
    <col min="7430" max="7430" width="18.28515625" style="2" customWidth="1"/>
    <col min="7431" max="7432" width="16" style="2" customWidth="1"/>
    <col min="7433" max="7678" width="9.140625" style="2"/>
    <col min="7679" max="7679" width="35" style="2" customWidth="1"/>
    <col min="7680" max="7680" width="9.140625" style="2"/>
    <col min="7681" max="7681" width="9.5703125" style="2" customWidth="1"/>
    <col min="7682" max="7682" width="5" style="2" customWidth="1"/>
    <col min="7683" max="7685" width="14.42578125" style="2" customWidth="1"/>
    <col min="7686" max="7686" width="18.28515625" style="2" customWidth="1"/>
    <col min="7687" max="7688" width="16" style="2" customWidth="1"/>
    <col min="7689" max="7934" width="9.140625" style="2"/>
    <col min="7935" max="7935" width="35" style="2" customWidth="1"/>
    <col min="7936" max="7936" width="9.140625" style="2"/>
    <col min="7937" max="7937" width="9.5703125" style="2" customWidth="1"/>
    <col min="7938" max="7938" width="5" style="2" customWidth="1"/>
    <col min="7939" max="7941" width="14.42578125" style="2" customWidth="1"/>
    <col min="7942" max="7942" width="18.28515625" style="2" customWidth="1"/>
    <col min="7943" max="7944" width="16" style="2" customWidth="1"/>
    <col min="7945" max="8190" width="9.140625" style="2"/>
    <col min="8191" max="8191" width="35" style="2" customWidth="1"/>
    <col min="8192" max="8192" width="9.140625" style="2"/>
    <col min="8193" max="8193" width="9.5703125" style="2" customWidth="1"/>
    <col min="8194" max="8194" width="5" style="2" customWidth="1"/>
    <col min="8195" max="8197" width="14.42578125" style="2" customWidth="1"/>
    <col min="8198" max="8198" width="18.28515625" style="2" customWidth="1"/>
    <col min="8199" max="8200" width="16" style="2" customWidth="1"/>
    <col min="8201" max="8446" width="9.140625" style="2"/>
    <col min="8447" max="8447" width="35" style="2" customWidth="1"/>
    <col min="8448" max="8448" width="9.140625" style="2"/>
    <col min="8449" max="8449" width="9.5703125" style="2" customWidth="1"/>
    <col min="8450" max="8450" width="5" style="2" customWidth="1"/>
    <col min="8451" max="8453" width="14.42578125" style="2" customWidth="1"/>
    <col min="8454" max="8454" width="18.28515625" style="2" customWidth="1"/>
    <col min="8455" max="8456" width="16" style="2" customWidth="1"/>
    <col min="8457" max="8702" width="9.140625" style="2"/>
    <col min="8703" max="8703" width="35" style="2" customWidth="1"/>
    <col min="8704" max="8704" width="9.140625" style="2"/>
    <col min="8705" max="8705" width="9.5703125" style="2" customWidth="1"/>
    <col min="8706" max="8706" width="5" style="2" customWidth="1"/>
    <col min="8707" max="8709" width="14.42578125" style="2" customWidth="1"/>
    <col min="8710" max="8710" width="18.28515625" style="2" customWidth="1"/>
    <col min="8711" max="8712" width="16" style="2" customWidth="1"/>
    <col min="8713" max="8958" width="9.140625" style="2"/>
    <col min="8959" max="8959" width="35" style="2" customWidth="1"/>
    <col min="8960" max="8960" width="9.140625" style="2"/>
    <col min="8961" max="8961" width="9.5703125" style="2" customWidth="1"/>
    <col min="8962" max="8962" width="5" style="2" customWidth="1"/>
    <col min="8963" max="8965" width="14.42578125" style="2" customWidth="1"/>
    <col min="8966" max="8966" width="18.28515625" style="2" customWidth="1"/>
    <col min="8967" max="8968" width="16" style="2" customWidth="1"/>
    <col min="8969" max="9214" width="9.140625" style="2"/>
    <col min="9215" max="9215" width="35" style="2" customWidth="1"/>
    <col min="9216" max="9216" width="9.140625" style="2"/>
    <col min="9217" max="9217" width="9.5703125" style="2" customWidth="1"/>
    <col min="9218" max="9218" width="5" style="2" customWidth="1"/>
    <col min="9219" max="9221" width="14.42578125" style="2" customWidth="1"/>
    <col min="9222" max="9222" width="18.28515625" style="2" customWidth="1"/>
    <col min="9223" max="9224" width="16" style="2" customWidth="1"/>
    <col min="9225" max="9470" width="9.140625" style="2"/>
    <col min="9471" max="9471" width="35" style="2" customWidth="1"/>
    <col min="9472" max="9472" width="9.140625" style="2"/>
    <col min="9473" max="9473" width="9.5703125" style="2" customWidth="1"/>
    <col min="9474" max="9474" width="5" style="2" customWidth="1"/>
    <col min="9475" max="9477" width="14.42578125" style="2" customWidth="1"/>
    <col min="9478" max="9478" width="18.28515625" style="2" customWidth="1"/>
    <col min="9479" max="9480" width="16" style="2" customWidth="1"/>
    <col min="9481" max="9726" width="9.140625" style="2"/>
    <col min="9727" max="9727" width="35" style="2" customWidth="1"/>
    <col min="9728" max="9728" width="9.140625" style="2"/>
    <col min="9729" max="9729" width="9.5703125" style="2" customWidth="1"/>
    <col min="9730" max="9730" width="5" style="2" customWidth="1"/>
    <col min="9731" max="9733" width="14.42578125" style="2" customWidth="1"/>
    <col min="9734" max="9734" width="18.28515625" style="2" customWidth="1"/>
    <col min="9735" max="9736" width="16" style="2" customWidth="1"/>
    <col min="9737" max="9982" width="9.140625" style="2"/>
    <col min="9983" max="9983" width="35" style="2" customWidth="1"/>
    <col min="9984" max="9984" width="9.140625" style="2"/>
    <col min="9985" max="9985" width="9.5703125" style="2" customWidth="1"/>
    <col min="9986" max="9986" width="5" style="2" customWidth="1"/>
    <col min="9987" max="9989" width="14.42578125" style="2" customWidth="1"/>
    <col min="9990" max="9990" width="18.28515625" style="2" customWidth="1"/>
    <col min="9991" max="9992" width="16" style="2" customWidth="1"/>
    <col min="9993" max="10238" width="9.140625" style="2"/>
    <col min="10239" max="10239" width="35" style="2" customWidth="1"/>
    <col min="10240" max="10240" width="9.140625" style="2"/>
    <col min="10241" max="10241" width="9.5703125" style="2" customWidth="1"/>
    <col min="10242" max="10242" width="5" style="2" customWidth="1"/>
    <col min="10243" max="10245" width="14.42578125" style="2" customWidth="1"/>
    <col min="10246" max="10246" width="18.28515625" style="2" customWidth="1"/>
    <col min="10247" max="10248" width="16" style="2" customWidth="1"/>
    <col min="10249" max="10494" width="9.140625" style="2"/>
    <col min="10495" max="10495" width="35" style="2" customWidth="1"/>
    <col min="10496" max="10496" width="9.140625" style="2"/>
    <col min="10497" max="10497" width="9.5703125" style="2" customWidth="1"/>
    <col min="10498" max="10498" width="5" style="2" customWidth="1"/>
    <col min="10499" max="10501" width="14.42578125" style="2" customWidth="1"/>
    <col min="10502" max="10502" width="18.28515625" style="2" customWidth="1"/>
    <col min="10503" max="10504" width="16" style="2" customWidth="1"/>
    <col min="10505" max="10750" width="9.140625" style="2"/>
    <col min="10751" max="10751" width="35" style="2" customWidth="1"/>
    <col min="10752" max="10752" width="9.140625" style="2"/>
    <col min="10753" max="10753" width="9.5703125" style="2" customWidth="1"/>
    <col min="10754" max="10754" width="5" style="2" customWidth="1"/>
    <col min="10755" max="10757" width="14.42578125" style="2" customWidth="1"/>
    <col min="10758" max="10758" width="18.28515625" style="2" customWidth="1"/>
    <col min="10759" max="10760" width="16" style="2" customWidth="1"/>
    <col min="10761" max="11006" width="9.140625" style="2"/>
    <col min="11007" max="11007" width="35" style="2" customWidth="1"/>
    <col min="11008" max="11008" width="9.140625" style="2"/>
    <col min="11009" max="11009" width="9.5703125" style="2" customWidth="1"/>
    <col min="11010" max="11010" width="5" style="2" customWidth="1"/>
    <col min="11011" max="11013" width="14.42578125" style="2" customWidth="1"/>
    <col min="11014" max="11014" width="18.28515625" style="2" customWidth="1"/>
    <col min="11015" max="11016" width="16" style="2" customWidth="1"/>
    <col min="11017" max="11262" width="9.140625" style="2"/>
    <col min="11263" max="11263" width="35" style="2" customWidth="1"/>
    <col min="11264" max="11264" width="9.140625" style="2"/>
    <col min="11265" max="11265" width="9.5703125" style="2" customWidth="1"/>
    <col min="11266" max="11266" width="5" style="2" customWidth="1"/>
    <col min="11267" max="11269" width="14.42578125" style="2" customWidth="1"/>
    <col min="11270" max="11270" width="18.28515625" style="2" customWidth="1"/>
    <col min="11271" max="11272" width="16" style="2" customWidth="1"/>
    <col min="11273" max="11518" width="9.140625" style="2"/>
    <col min="11519" max="11519" width="35" style="2" customWidth="1"/>
    <col min="11520" max="11520" width="9.140625" style="2"/>
    <col min="11521" max="11521" width="9.5703125" style="2" customWidth="1"/>
    <col min="11522" max="11522" width="5" style="2" customWidth="1"/>
    <col min="11523" max="11525" width="14.42578125" style="2" customWidth="1"/>
    <col min="11526" max="11526" width="18.28515625" style="2" customWidth="1"/>
    <col min="11527" max="11528" width="16" style="2" customWidth="1"/>
    <col min="11529" max="11774" width="9.140625" style="2"/>
    <col min="11775" max="11775" width="35" style="2" customWidth="1"/>
    <col min="11776" max="11776" width="9.140625" style="2"/>
    <col min="11777" max="11777" width="9.5703125" style="2" customWidth="1"/>
    <col min="11778" max="11778" width="5" style="2" customWidth="1"/>
    <col min="11779" max="11781" width="14.42578125" style="2" customWidth="1"/>
    <col min="11782" max="11782" width="18.28515625" style="2" customWidth="1"/>
    <col min="11783" max="11784" width="16" style="2" customWidth="1"/>
    <col min="11785" max="12030" width="9.140625" style="2"/>
    <col min="12031" max="12031" width="35" style="2" customWidth="1"/>
    <col min="12032" max="12032" width="9.140625" style="2"/>
    <col min="12033" max="12033" width="9.5703125" style="2" customWidth="1"/>
    <col min="12034" max="12034" width="5" style="2" customWidth="1"/>
    <col min="12035" max="12037" width="14.42578125" style="2" customWidth="1"/>
    <col min="12038" max="12038" width="18.28515625" style="2" customWidth="1"/>
    <col min="12039" max="12040" width="16" style="2" customWidth="1"/>
    <col min="12041" max="12286" width="9.140625" style="2"/>
    <col min="12287" max="12287" width="35" style="2" customWidth="1"/>
    <col min="12288" max="12288" width="9.140625" style="2"/>
    <col min="12289" max="12289" width="9.5703125" style="2" customWidth="1"/>
    <col min="12290" max="12290" width="5" style="2" customWidth="1"/>
    <col min="12291" max="12293" width="14.42578125" style="2" customWidth="1"/>
    <col min="12294" max="12294" width="18.28515625" style="2" customWidth="1"/>
    <col min="12295" max="12296" width="16" style="2" customWidth="1"/>
    <col min="12297" max="12542" width="9.140625" style="2"/>
    <col min="12543" max="12543" width="35" style="2" customWidth="1"/>
    <col min="12544" max="12544" width="9.140625" style="2"/>
    <col min="12545" max="12545" width="9.5703125" style="2" customWidth="1"/>
    <col min="12546" max="12546" width="5" style="2" customWidth="1"/>
    <col min="12547" max="12549" width="14.42578125" style="2" customWidth="1"/>
    <col min="12550" max="12550" width="18.28515625" style="2" customWidth="1"/>
    <col min="12551" max="12552" width="16" style="2" customWidth="1"/>
    <col min="12553" max="12798" width="9.140625" style="2"/>
    <col min="12799" max="12799" width="35" style="2" customWidth="1"/>
    <col min="12800" max="12800" width="9.140625" style="2"/>
    <col min="12801" max="12801" width="9.5703125" style="2" customWidth="1"/>
    <col min="12802" max="12802" width="5" style="2" customWidth="1"/>
    <col min="12803" max="12805" width="14.42578125" style="2" customWidth="1"/>
    <col min="12806" max="12806" width="18.28515625" style="2" customWidth="1"/>
    <col min="12807" max="12808" width="16" style="2" customWidth="1"/>
    <col min="12809" max="13054" width="9.140625" style="2"/>
    <col min="13055" max="13055" width="35" style="2" customWidth="1"/>
    <col min="13056" max="13056" width="9.140625" style="2"/>
    <col min="13057" max="13057" width="9.5703125" style="2" customWidth="1"/>
    <col min="13058" max="13058" width="5" style="2" customWidth="1"/>
    <col min="13059" max="13061" width="14.42578125" style="2" customWidth="1"/>
    <col min="13062" max="13062" width="18.28515625" style="2" customWidth="1"/>
    <col min="13063" max="13064" width="16" style="2" customWidth="1"/>
    <col min="13065" max="13310" width="9.140625" style="2"/>
    <col min="13311" max="13311" width="35" style="2" customWidth="1"/>
    <col min="13312" max="13312" width="9.140625" style="2"/>
    <col min="13313" max="13313" width="9.5703125" style="2" customWidth="1"/>
    <col min="13314" max="13314" width="5" style="2" customWidth="1"/>
    <col min="13315" max="13317" width="14.42578125" style="2" customWidth="1"/>
    <col min="13318" max="13318" width="18.28515625" style="2" customWidth="1"/>
    <col min="13319" max="13320" width="16" style="2" customWidth="1"/>
    <col min="13321" max="13566" width="9.140625" style="2"/>
    <col min="13567" max="13567" width="35" style="2" customWidth="1"/>
    <col min="13568" max="13568" width="9.140625" style="2"/>
    <col min="13569" max="13569" width="9.5703125" style="2" customWidth="1"/>
    <col min="13570" max="13570" width="5" style="2" customWidth="1"/>
    <col min="13571" max="13573" width="14.42578125" style="2" customWidth="1"/>
    <col min="13574" max="13574" width="18.28515625" style="2" customWidth="1"/>
    <col min="13575" max="13576" width="16" style="2" customWidth="1"/>
    <col min="13577" max="13822" width="9.140625" style="2"/>
    <col min="13823" max="13823" width="35" style="2" customWidth="1"/>
    <col min="13824" max="13824" width="9.140625" style="2"/>
    <col min="13825" max="13825" width="9.5703125" style="2" customWidth="1"/>
    <col min="13826" max="13826" width="5" style="2" customWidth="1"/>
    <col min="13827" max="13829" width="14.42578125" style="2" customWidth="1"/>
    <col min="13830" max="13830" width="18.28515625" style="2" customWidth="1"/>
    <col min="13831" max="13832" width="16" style="2" customWidth="1"/>
    <col min="13833" max="14078" width="9.140625" style="2"/>
    <col min="14079" max="14079" width="35" style="2" customWidth="1"/>
    <col min="14080" max="14080" width="9.140625" style="2"/>
    <col min="14081" max="14081" width="9.5703125" style="2" customWidth="1"/>
    <col min="14082" max="14082" width="5" style="2" customWidth="1"/>
    <col min="14083" max="14085" width="14.42578125" style="2" customWidth="1"/>
    <col min="14086" max="14086" width="18.28515625" style="2" customWidth="1"/>
    <col min="14087" max="14088" width="16" style="2" customWidth="1"/>
    <col min="14089" max="14334" width="9.140625" style="2"/>
    <col min="14335" max="14335" width="35" style="2" customWidth="1"/>
    <col min="14336" max="14336" width="9.140625" style="2"/>
    <col min="14337" max="14337" width="9.5703125" style="2" customWidth="1"/>
    <col min="14338" max="14338" width="5" style="2" customWidth="1"/>
    <col min="14339" max="14341" width="14.42578125" style="2" customWidth="1"/>
    <col min="14342" max="14342" width="18.28515625" style="2" customWidth="1"/>
    <col min="14343" max="14344" width="16" style="2" customWidth="1"/>
    <col min="14345" max="14590" width="9.140625" style="2"/>
    <col min="14591" max="14591" width="35" style="2" customWidth="1"/>
    <col min="14592" max="14592" width="9.140625" style="2"/>
    <col min="14593" max="14593" width="9.5703125" style="2" customWidth="1"/>
    <col min="14594" max="14594" width="5" style="2" customWidth="1"/>
    <col min="14595" max="14597" width="14.42578125" style="2" customWidth="1"/>
    <col min="14598" max="14598" width="18.28515625" style="2" customWidth="1"/>
    <col min="14599" max="14600" width="16" style="2" customWidth="1"/>
    <col min="14601" max="14846" width="9.140625" style="2"/>
    <col min="14847" max="14847" width="35" style="2" customWidth="1"/>
    <col min="14848" max="14848" width="9.140625" style="2"/>
    <col min="14849" max="14849" width="9.5703125" style="2" customWidth="1"/>
    <col min="14850" max="14850" width="5" style="2" customWidth="1"/>
    <col min="14851" max="14853" width="14.42578125" style="2" customWidth="1"/>
    <col min="14854" max="14854" width="18.28515625" style="2" customWidth="1"/>
    <col min="14855" max="14856" width="16" style="2" customWidth="1"/>
    <col min="14857" max="15102" width="9.140625" style="2"/>
    <col min="15103" max="15103" width="35" style="2" customWidth="1"/>
    <col min="15104" max="15104" width="9.140625" style="2"/>
    <col min="15105" max="15105" width="9.5703125" style="2" customWidth="1"/>
    <col min="15106" max="15106" width="5" style="2" customWidth="1"/>
    <col min="15107" max="15109" width="14.42578125" style="2" customWidth="1"/>
    <col min="15110" max="15110" width="18.28515625" style="2" customWidth="1"/>
    <col min="15111" max="15112" width="16" style="2" customWidth="1"/>
    <col min="15113" max="15358" width="9.140625" style="2"/>
    <col min="15359" max="15359" width="35" style="2" customWidth="1"/>
    <col min="15360" max="15360" width="9.140625" style="2"/>
    <col min="15361" max="15361" width="9.5703125" style="2" customWidth="1"/>
    <col min="15362" max="15362" width="5" style="2" customWidth="1"/>
    <col min="15363" max="15365" width="14.42578125" style="2" customWidth="1"/>
    <col min="15366" max="15366" width="18.28515625" style="2" customWidth="1"/>
    <col min="15367" max="15368" width="16" style="2" customWidth="1"/>
    <col min="15369" max="15614" width="9.140625" style="2"/>
    <col min="15615" max="15615" width="35" style="2" customWidth="1"/>
    <col min="15616" max="15616" width="9.140625" style="2"/>
    <col min="15617" max="15617" width="9.5703125" style="2" customWidth="1"/>
    <col min="15618" max="15618" width="5" style="2" customWidth="1"/>
    <col min="15619" max="15621" width="14.42578125" style="2" customWidth="1"/>
    <col min="15622" max="15622" width="18.28515625" style="2" customWidth="1"/>
    <col min="15623" max="15624" width="16" style="2" customWidth="1"/>
    <col min="15625" max="15870" width="9.140625" style="2"/>
    <col min="15871" max="15871" width="35" style="2" customWidth="1"/>
    <col min="15872" max="15872" width="9.140625" style="2"/>
    <col min="15873" max="15873" width="9.5703125" style="2" customWidth="1"/>
    <col min="15874" max="15874" width="5" style="2" customWidth="1"/>
    <col min="15875" max="15877" width="14.42578125" style="2" customWidth="1"/>
    <col min="15878" max="15878" width="18.28515625" style="2" customWidth="1"/>
    <col min="15879" max="15880" width="16" style="2" customWidth="1"/>
    <col min="15881" max="16126" width="9.140625" style="2"/>
    <col min="16127" max="16127" width="35" style="2" customWidth="1"/>
    <col min="16128" max="16128" width="9.140625" style="2"/>
    <col min="16129" max="16129" width="9.5703125" style="2" customWidth="1"/>
    <col min="16130" max="16130" width="5" style="2" customWidth="1"/>
    <col min="16131" max="16133" width="14.42578125" style="2" customWidth="1"/>
    <col min="16134" max="16134" width="18.28515625" style="2" customWidth="1"/>
    <col min="16135" max="16136" width="16" style="2" customWidth="1"/>
    <col min="16137" max="16384" width="9.140625" style="2"/>
  </cols>
  <sheetData>
    <row r="1" spans="1:8" x14ac:dyDescent="0.2">
      <c r="A1" s="1" t="s">
        <v>0</v>
      </c>
    </row>
    <row r="2" spans="1:8" x14ac:dyDescent="0.2">
      <c r="A2" s="1"/>
    </row>
    <row r="3" spans="1:8" ht="57.75" customHeight="1" x14ac:dyDescent="0.2">
      <c r="A3" s="3" t="s">
        <v>1</v>
      </c>
      <c r="B3" s="4" t="s">
        <v>2</v>
      </c>
      <c r="C3" s="4" t="s">
        <v>3</v>
      </c>
      <c r="D3" s="4"/>
      <c r="E3" s="4" t="s">
        <v>4</v>
      </c>
      <c r="F3" s="4" t="s">
        <v>5</v>
      </c>
    </row>
    <row r="4" spans="1:8" ht="12" customHeight="1" x14ac:dyDescent="0.2">
      <c r="A4" s="5"/>
      <c r="B4" s="6"/>
      <c r="C4" s="6"/>
      <c r="D4" s="6"/>
      <c r="E4" s="6"/>
      <c r="F4" s="6"/>
    </row>
    <row r="5" spans="1:8" x14ac:dyDescent="0.2">
      <c r="A5" s="2" t="s">
        <v>6</v>
      </c>
      <c r="B5" s="7" t="s">
        <v>7</v>
      </c>
      <c r="C5" s="7"/>
      <c r="D5" s="8"/>
      <c r="E5" s="7" t="s">
        <v>8</v>
      </c>
      <c r="F5" s="7"/>
    </row>
    <row r="7" spans="1:8" x14ac:dyDescent="0.2">
      <c r="A7" s="2" t="s">
        <v>9</v>
      </c>
      <c r="B7" s="9">
        <v>120.297</v>
      </c>
      <c r="C7" s="10">
        <v>4900</v>
      </c>
      <c r="D7" s="10"/>
      <c r="E7" s="10">
        <f>(B7*0.36*365*24/1000)*3.6</f>
        <v>1365.7270291199998</v>
      </c>
      <c r="F7" s="10">
        <f>(C7*0.36*365*24/1000)*3.6</f>
        <v>55629.504000000001</v>
      </c>
      <c r="G7" s="10"/>
      <c r="H7" s="10"/>
    </row>
    <row r="8" spans="1:8" x14ac:dyDescent="0.2">
      <c r="A8" s="2" t="s">
        <v>10</v>
      </c>
      <c r="B8" s="10">
        <v>15.677</v>
      </c>
      <c r="C8" s="10">
        <v>1100</v>
      </c>
      <c r="D8" s="10"/>
      <c r="E8" s="10">
        <f>(B8*0.225*365*24/1000)*3.6</f>
        <v>111.2377212</v>
      </c>
      <c r="F8" s="10">
        <f>(C8*0.225*365*24/1000)*3.6</f>
        <v>7805.16</v>
      </c>
      <c r="G8" s="10"/>
      <c r="H8" s="10"/>
    </row>
    <row r="9" spans="1:8" x14ac:dyDescent="0.2">
      <c r="A9" s="2" t="s">
        <v>11</v>
      </c>
      <c r="B9" s="10">
        <v>0.436</v>
      </c>
      <c r="C9" s="10">
        <v>200</v>
      </c>
      <c r="D9" s="10"/>
      <c r="E9" s="10">
        <f>(B9*0.244*365*24/1000)*3.6</f>
        <v>3.3549258239999999</v>
      </c>
      <c r="F9" s="10">
        <f>(C9*0.244*365*24/1000)*3.6</f>
        <v>1538.9567999999999</v>
      </c>
      <c r="G9" s="10"/>
      <c r="H9" s="10"/>
    </row>
    <row r="10" spans="1:8" x14ac:dyDescent="0.2">
      <c r="A10" s="2" t="s">
        <v>12</v>
      </c>
      <c r="B10" s="10">
        <v>10.6</v>
      </c>
      <c r="C10" s="10">
        <v>200</v>
      </c>
      <c r="D10" s="10"/>
      <c r="E10" s="10">
        <f>(B10*0.9*365*24/1000)*3.6</f>
        <v>300.85343999999998</v>
      </c>
      <c r="F10" s="10">
        <f>(C10*0.9*365*24/1000)*3.6</f>
        <v>5676.48</v>
      </c>
      <c r="G10" s="10"/>
      <c r="H10" s="10"/>
    </row>
    <row r="11" spans="1:8" x14ac:dyDescent="0.2">
      <c r="A11" s="2" t="s">
        <v>13</v>
      </c>
      <c r="B11" s="10">
        <v>52</v>
      </c>
      <c r="C11" s="10">
        <v>200</v>
      </c>
      <c r="D11" s="10"/>
      <c r="E11" s="10">
        <f>(B11*0.8*365*24/1000)*3.6</f>
        <v>1311.8976</v>
      </c>
      <c r="F11" s="10">
        <f>(C11*0.8*365*24/1000)*3.6</f>
        <v>5045.76</v>
      </c>
      <c r="G11" s="10"/>
      <c r="H11" s="10"/>
    </row>
    <row r="12" spans="1:8" x14ac:dyDescent="0.2">
      <c r="A12" s="2" t="s">
        <v>14</v>
      </c>
      <c r="B12" s="11">
        <v>949</v>
      </c>
      <c r="C12" s="11">
        <v>1350</v>
      </c>
      <c r="D12" s="11"/>
      <c r="E12" s="11">
        <f>(B12*0.442*365*24/1000)*3.6</f>
        <v>13228.027488</v>
      </c>
      <c r="F12" s="11">
        <f>(C12*0.442*365*24/1000)*3.6</f>
        <v>18817.531200000001</v>
      </c>
      <c r="G12" s="10"/>
      <c r="H12" s="10"/>
    </row>
    <row r="13" spans="1:8" x14ac:dyDescent="0.2">
      <c r="B13" s="10"/>
      <c r="C13" s="10"/>
      <c r="D13" s="10"/>
      <c r="E13" s="10"/>
      <c r="F13" s="10"/>
      <c r="G13" s="10"/>
      <c r="H13" s="10"/>
    </row>
    <row r="14" spans="1:8" x14ac:dyDescent="0.2">
      <c r="A14" s="12" t="s">
        <v>15</v>
      </c>
      <c r="B14" s="10">
        <f>SUM(B7:B12)</f>
        <v>1148.01</v>
      </c>
      <c r="C14" s="10">
        <f>SUM(C7:C12)</f>
        <v>7950</v>
      </c>
      <c r="D14" s="10"/>
      <c r="E14" s="10">
        <f>SUM(E7:E12)</f>
        <v>16321.098204144</v>
      </c>
      <c r="F14" s="10">
        <f>SUM(F7:F12)</f>
        <v>94513.391999999993</v>
      </c>
      <c r="H14" s="1"/>
    </row>
    <row r="15" spans="1:8" x14ac:dyDescent="0.2">
      <c r="A15" s="13"/>
      <c r="B15" s="14"/>
      <c r="C15" s="14"/>
      <c r="D15" s="14"/>
      <c r="E15" s="15"/>
      <c r="F15" s="13"/>
    </row>
    <row r="16" spans="1:8" x14ac:dyDescent="0.2">
      <c r="B16" s="10"/>
      <c r="C16" s="10"/>
      <c r="D16" s="10"/>
      <c r="E16" s="16"/>
    </row>
    <row r="17" spans="1:8" x14ac:dyDescent="0.2">
      <c r="A17" s="2" t="s">
        <v>16</v>
      </c>
      <c r="B17" s="17" t="s">
        <v>17</v>
      </c>
      <c r="C17" s="17"/>
      <c r="D17" s="18"/>
      <c r="E17" s="19" t="s">
        <v>8</v>
      </c>
      <c r="F17" s="19"/>
    </row>
    <row r="18" spans="1:8" x14ac:dyDescent="0.2">
      <c r="A18" s="1"/>
      <c r="B18" s="18"/>
      <c r="C18" s="18"/>
      <c r="D18" s="18"/>
      <c r="E18" s="20"/>
      <c r="F18" s="20"/>
    </row>
    <row r="19" spans="1:8" x14ac:dyDescent="0.2">
      <c r="A19" s="2" t="s">
        <v>18</v>
      </c>
      <c r="B19" s="10">
        <v>149</v>
      </c>
      <c r="C19" s="10">
        <v>1100</v>
      </c>
      <c r="D19" s="10"/>
      <c r="E19" s="10">
        <f>(B19*0.225*365*24/1000)*3.6</f>
        <v>1057.2444</v>
      </c>
      <c r="F19" s="10">
        <f>(C19*0.225*365*24/1000)*3.6</f>
        <v>7805.16</v>
      </c>
      <c r="G19" s="10"/>
    </row>
    <row r="20" spans="1:8" x14ac:dyDescent="0.2">
      <c r="A20" s="2" t="s">
        <v>12</v>
      </c>
      <c r="B20" s="10">
        <v>100</v>
      </c>
      <c r="C20" s="10">
        <v>500</v>
      </c>
      <c r="D20" s="10"/>
      <c r="E20" s="10">
        <f>(B20*0.9*365*24/1000)*3.6</f>
        <v>2838.24</v>
      </c>
      <c r="F20" s="10">
        <f>(C20*0.9*365*24/1000)*3.6</f>
        <v>14191.2</v>
      </c>
      <c r="G20" s="10"/>
    </row>
    <row r="21" spans="1:8" x14ac:dyDescent="0.2">
      <c r="A21" s="2" t="s">
        <v>13</v>
      </c>
      <c r="B21" s="11">
        <v>270</v>
      </c>
      <c r="C21" s="11">
        <v>350</v>
      </c>
      <c r="D21" s="11"/>
      <c r="E21" s="11">
        <f>(B21*0.8*365*24/1000)*3.6</f>
        <v>6811.7760000000007</v>
      </c>
      <c r="F21" s="11">
        <f>(C21*0.8*365*24/1000)*3.6</f>
        <v>8830.0800000000017</v>
      </c>
      <c r="G21" s="10"/>
    </row>
    <row r="22" spans="1:8" x14ac:dyDescent="0.2">
      <c r="B22" s="10"/>
      <c r="C22" s="10"/>
      <c r="D22" s="10"/>
      <c r="E22" s="10"/>
      <c r="F22" s="10"/>
      <c r="G22" s="10"/>
    </row>
    <row r="23" spans="1:8" x14ac:dyDescent="0.2">
      <c r="A23" s="21" t="s">
        <v>15</v>
      </c>
      <c r="B23" s="14">
        <f>SUM(B19:B21)</f>
        <v>519</v>
      </c>
      <c r="C23" s="14">
        <f>SUM(C19:C21)</f>
        <v>1950</v>
      </c>
      <c r="D23" s="14"/>
      <c r="E23" s="14">
        <f>SUM(E19:E21)</f>
        <v>10707.260400000001</v>
      </c>
      <c r="F23" s="14">
        <f>SUM(F19:F21)</f>
        <v>30826.440000000002</v>
      </c>
      <c r="H23" s="1"/>
    </row>
    <row r="24" spans="1:8" x14ac:dyDescent="0.2">
      <c r="A24" s="1"/>
      <c r="B24" s="10"/>
      <c r="C24" s="10"/>
      <c r="D24" s="10"/>
      <c r="E24" s="10"/>
      <c r="F24" s="10"/>
    </row>
    <row r="25" spans="1:8" ht="129.75" customHeight="1" x14ac:dyDescent="0.2">
      <c r="A25" s="22" t="s">
        <v>19</v>
      </c>
      <c r="B25" s="22"/>
      <c r="C25" s="22"/>
      <c r="D25" s="22"/>
      <c r="E25" s="22"/>
      <c r="F25" s="22"/>
    </row>
    <row r="26" spans="1:8" ht="55.5" customHeight="1" x14ac:dyDescent="0.2">
      <c r="A26" s="23" t="s">
        <v>20</v>
      </c>
      <c r="B26" s="22"/>
      <c r="C26" s="22"/>
      <c r="D26" s="22"/>
      <c r="E26" s="22"/>
      <c r="F26" s="22"/>
    </row>
    <row r="27" spans="1:8" ht="12.75" customHeight="1" x14ac:dyDescent="0.2">
      <c r="A27" s="24"/>
      <c r="B27" s="24"/>
      <c r="C27" s="24"/>
      <c r="D27" s="24"/>
      <c r="E27" s="24"/>
      <c r="F27" s="24"/>
    </row>
  </sheetData>
  <mergeCells count="6">
    <mergeCell ref="B5:C5"/>
    <mergeCell ref="E5:F5"/>
    <mergeCell ref="B17:C17"/>
    <mergeCell ref="E17:F17"/>
    <mergeCell ref="A25:F25"/>
    <mergeCell ref="A26:F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B Renewables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dcterms:created xsi:type="dcterms:W3CDTF">2012-10-23T17:46:14Z</dcterms:created>
  <dcterms:modified xsi:type="dcterms:W3CDTF">2012-10-23T17:46:22Z</dcterms:modified>
</cp:coreProperties>
</file>