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0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Soy PCAY 1950-2009" sheetId="2" r:id="rId2"/>
    <sheet name="World Soy Prod (g)" sheetId="3" r:id="rId3"/>
    <sheet name="World Soy Cons (g)" sheetId="4" r:id="rId4"/>
    <sheet name="World Soy Area (g)" sheetId="5" r:id="rId5"/>
    <sheet name="World Soy Yield (g)" sheetId="6" r:id="rId6"/>
    <sheet name="US Corn-Soy Area-Yield" sheetId="7" r:id="rId7"/>
    <sheet name="US Corn-Soy Area (g)" sheetId="8" r:id="rId8"/>
    <sheet name="US Corn-Soy Yield (g)" sheetId="9" r:id="rId9"/>
    <sheet name="US Wheat-Soy Area" sheetId="10" r:id="rId10"/>
    <sheet name="US Wheat-Soy Area (g)" sheetId="11" r:id="rId11"/>
    <sheet name="US Soy Prod-Ex 1964-2009" sheetId="12" r:id="rId12"/>
    <sheet name="US Soy Prod 1964-2009 (g)" sheetId="13" r:id="rId13"/>
    <sheet name="US Soy Ex 1964-2009 (g)" sheetId="14" r:id="rId14"/>
    <sheet name="US-Bra-Arg Soy Prod-Ex" sheetId="15" r:id="rId15"/>
    <sheet name="US-Bra-Arg Soy Prod (g)" sheetId="16" r:id="rId16"/>
    <sheet name="US-Bra-Arg Soy Ex (g)" sheetId="17" r:id="rId17"/>
    <sheet name="Argentina Grain-Soy Area" sheetId="18" r:id="rId18"/>
    <sheet name="Argentina Grain-Soy Area (g)" sheetId="19" r:id="rId19"/>
    <sheet name="Japan-China Imports-Cons" sheetId="20" r:id="rId20"/>
    <sheet name="Japan Imports-Cons (g)" sheetId="21" r:id="rId21"/>
    <sheet name="China Imports-Cons (g)" sheetId="22" r:id="rId22"/>
  </sheets>
  <definedNames>
    <definedName name="_xlnm.Print_Area" localSheetId="19">'Japan-China Imports-Cons'!$A$1:$G$54</definedName>
  </definedNames>
  <calcPr fullCalcOnLoad="1"/>
</workbook>
</file>

<file path=xl/sharedStrings.xml><?xml version="1.0" encoding="utf-8"?>
<sst xmlns="http://schemas.openxmlformats.org/spreadsheetml/2006/main" count="127" uniqueCount="60">
  <si>
    <t>Year</t>
  </si>
  <si>
    <t>Production</t>
  </si>
  <si>
    <t>Million Tons</t>
  </si>
  <si>
    <t>Million Hectares</t>
  </si>
  <si>
    <t>Yield</t>
  </si>
  <si>
    <t>Tons per Hectare</t>
  </si>
  <si>
    <t>Consumption</t>
  </si>
  <si>
    <t>U.S. Soybean Production and Exports, 1964-2009</t>
  </si>
  <si>
    <t>Exports</t>
  </si>
  <si>
    <t>Corn</t>
  </si>
  <si>
    <t>Area Harvested</t>
  </si>
  <si>
    <t>Soybeans</t>
  </si>
  <si>
    <t>United States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</si>
  <si>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</si>
  <si>
    <t>Share of World Production</t>
  </si>
  <si>
    <t>Percent</t>
  </si>
  <si>
    <t>Brazil</t>
  </si>
  <si>
    <t>Argentina</t>
  </si>
  <si>
    <t>n.a.</t>
  </si>
  <si>
    <r>
      <t>Source: Compiled by Earth Policy Institute from</t>
    </r>
    <r>
      <rPr>
        <sz val="10"/>
        <rFont val="Arial"/>
        <family val="2"/>
      </rPr>
      <t xml:space="preserve">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</si>
  <si>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r>
      <t>Source: Compiled by Earth Policy Institute</t>
    </r>
    <r>
      <rPr>
        <sz val="10"/>
        <rFont val="Arial"/>
        <family val="2"/>
      </rPr>
      <t xml:space="preserve">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</si>
  <si>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Share of World Exports</t>
  </si>
  <si>
    <t>Imports</t>
  </si>
  <si>
    <t>Japan</t>
  </si>
  <si>
    <t>China</t>
  </si>
  <si>
    <t>Imports as Share of Consumption</t>
  </si>
  <si>
    <t>Soybean Area Harvested</t>
  </si>
  <si>
    <t>Area Harvested and Yields for Corn and Soybeans in the United States, 1950-2009</t>
  </si>
  <si>
    <t>Area Harvested for Wheat and Soybeans in the United States, 1950-2009</t>
  </si>
  <si>
    <t>Wheat Area Harvested</t>
  </si>
  <si>
    <t>Soybean Imports and Consumption in Japan and China, 1964-2009</t>
  </si>
  <si>
    <t>Area Harvested for Grain and Soybeans in Argentina, 1986-2009</t>
  </si>
  <si>
    <t>Grain Area</t>
  </si>
  <si>
    <t>Soybean Area</t>
  </si>
  <si>
    <r>
      <t xml:space="preserve">Source: Compiled by Earth Policy Institute with 1950-1959 data for wheat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</si>
  <si>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</si>
  <si>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</si>
  <si>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World Total</t>
  </si>
  <si>
    <t>World Soybean Production, Consumption, Area, and Yield, 1950-2009</t>
  </si>
  <si>
    <t>http://www.earthpolicy.org</t>
  </si>
  <si>
    <t>Earth Policy Institute - Data for Plan B Update 86</t>
  </si>
  <si>
    <t>Growing Demand for Soybeans Threatens Amazon Rainforest</t>
  </si>
  <si>
    <t>http://www.earthpolicy.org/index.php?/plan_b_updates/2009/update86</t>
  </si>
  <si>
    <t>GRAPH: World Soybean Production, 1950-2009</t>
  </si>
  <si>
    <t>GRAPH: World Soybean Consumption, 1964-2009</t>
  </si>
  <si>
    <t>GRAPH: World Soybean Area Harvested, 1950-2009</t>
  </si>
  <si>
    <t>GRAPH: World Soybean Yield, 1950-2009</t>
  </si>
  <si>
    <t>GRAPH: Area Harvested for Corn and Soybeans in the United States, 1950-2009</t>
  </si>
  <si>
    <t>GRAPH: Corn and Soybean Yields in the United States, 1950-2009</t>
  </si>
  <si>
    <t>GRAPH: Area Harvested for Wheat and Soybeans in the United States, 1950-2009</t>
  </si>
  <si>
    <t>GRAPH: U.S. Soybean Production, 1964-2009</t>
  </si>
  <si>
    <t>GRAPH: U.S. Soybean Exports, 1964-2009</t>
  </si>
  <si>
    <t>GRAPH: Soybean Production in the United States, Brazil, and Argentina, 1985-2009</t>
  </si>
  <si>
    <t>GRAPH: Soybean Exports from the United States, Brazil, and Argentina, 1985-2009</t>
  </si>
  <si>
    <t>GRAPH: Area Harvested for Grain and Soybeans in Argentina, 1986-2009</t>
  </si>
  <si>
    <t>GRAPH: Soybean Imports and Consumption in Japan, 1964-2009</t>
  </si>
  <si>
    <t>GRAPH: Soybean Imports and Consumption in China, 1964-2009</t>
  </si>
  <si>
    <t>Soybean Production and Exports for the World, United States, Brazil, and Argentina, 1985-2009</t>
  </si>
  <si>
    <t>Note: "n.a." = not available.</t>
  </si>
  <si>
    <t>Note: Grain includes barley, corn, millet, oats, rice, rye, sorghum, and wheat.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</si>
</sst>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3" fillId="0" borderId="0" xfId="20" applyAlignment="1">
      <alignment/>
    </xf>
    <xf numFmtId="0" fontId="3" fillId="0" borderId="0" xfId="20" applyAlignment="1">
      <alignment horizontal="left"/>
    </xf>
    <xf numFmtId="0" fontId="0" fillId="0" borderId="0" xfId="20" applyFont="1" applyAlignment="1">
      <alignment/>
    </xf>
    <xf numFmtId="0" fontId="0" fillId="0" borderId="0" xfId="20" applyFont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0" borderId="0" xfId="2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worksheet" Target="worksheets/sheet7.xml" /><Relationship Id="rId19" Type="http://schemas.openxmlformats.org/officeDocument/2006/relationships/chartsheet" Target="chartsheets/sheet12.xml" /><Relationship Id="rId20" Type="http://schemas.openxmlformats.org/officeDocument/2006/relationships/worksheet" Target="worksheets/sheet8.xml" /><Relationship Id="rId21" Type="http://schemas.openxmlformats.org/officeDocument/2006/relationships/chartsheet" Target="chartsheets/sheet13.xml" /><Relationship Id="rId22" Type="http://schemas.openxmlformats.org/officeDocument/2006/relationships/chartsheet" Target="chartsheets/sheet1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Production,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1950-2009'!$B$6:$B$65</c:f>
              <c:numCache>
                <c:ptCount val="60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237.117</c:v>
                </c:pt>
                <c:pt idx="57">
                  <c:v>221.129</c:v>
                </c:pt>
                <c:pt idx="58">
                  <c:v>210.87</c:v>
                </c:pt>
                <c:pt idx="59">
                  <c:v>250.254</c:v>
                </c:pt>
              </c:numCache>
            </c:numRef>
          </c:yVal>
          <c:smooth val="1"/>
        </c:ser>
        <c:axId val="63280132"/>
        <c:axId val="32650277"/>
      </c:scatterChart>
      <c:valAx>
        <c:axId val="6328013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crossBetween val="midCat"/>
        <c:dispUnits/>
      </c:valAx>
      <c:valAx>
        <c:axId val="3265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Prod-Ex'!$B$7:$B$31</c:f>
              <c:numCache>
                <c:ptCount val="25"/>
                <c:pt idx="0">
                  <c:v>57.127</c:v>
                </c:pt>
                <c:pt idx="1">
                  <c:v>52.868</c:v>
                </c:pt>
                <c:pt idx="2">
                  <c:v>52.736</c:v>
                </c:pt>
                <c:pt idx="3">
                  <c:v>42.153</c:v>
                </c:pt>
                <c:pt idx="4">
                  <c:v>52.354</c:v>
                </c:pt>
                <c:pt idx="5">
                  <c:v>52.416</c:v>
                </c:pt>
                <c:pt idx="6">
                  <c:v>54.065</c:v>
                </c:pt>
                <c:pt idx="7">
                  <c:v>59.612</c:v>
                </c:pt>
                <c:pt idx="8">
                  <c:v>50.885</c:v>
                </c:pt>
                <c:pt idx="9">
                  <c:v>68.444</c:v>
                </c:pt>
                <c:pt idx="10">
                  <c:v>59.174</c:v>
                </c:pt>
                <c:pt idx="11">
                  <c:v>64.78</c:v>
                </c:pt>
                <c:pt idx="12">
                  <c:v>73.176</c:v>
                </c:pt>
                <c:pt idx="13">
                  <c:v>74.598</c:v>
                </c:pt>
                <c:pt idx="14">
                  <c:v>72.224</c:v>
                </c:pt>
                <c:pt idx="15">
                  <c:v>75.055</c:v>
                </c:pt>
                <c:pt idx="16">
                  <c:v>78.672</c:v>
                </c:pt>
                <c:pt idx="17">
                  <c:v>75.01</c:v>
                </c:pt>
                <c:pt idx="18">
                  <c:v>66.783</c:v>
                </c:pt>
                <c:pt idx="19">
                  <c:v>85.019</c:v>
                </c:pt>
                <c:pt idx="20">
                  <c:v>83.507</c:v>
                </c:pt>
                <c:pt idx="21">
                  <c:v>87.001</c:v>
                </c:pt>
                <c:pt idx="22">
                  <c:v>72.859</c:v>
                </c:pt>
                <c:pt idx="23">
                  <c:v>80.749</c:v>
                </c:pt>
                <c:pt idx="24">
                  <c:v>90.336</c:v>
                </c:pt>
              </c:numCache>
            </c:numRef>
          </c:yVal>
          <c:smooth val="1"/>
        </c:ser>
        <c:ser>
          <c:idx val="1"/>
          <c:order val="1"/>
          <c:tx>
            <c:v>Brazil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Prod-Ex'!$D$8:$D$31</c:f>
              <c:numCache>
                <c:ptCount val="24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</c:v>
                </c:pt>
                <c:pt idx="23">
                  <c:v>63</c:v>
                </c:pt>
              </c:numCache>
            </c:numRef>
          </c:yVal>
          <c:smooth val="1"/>
        </c:ser>
        <c:ser>
          <c:idx val="2"/>
          <c:order val="2"/>
          <c:tx>
            <c:v>Arg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Prod-Ex'!$F$8:$F$31</c:f>
              <c:numCache>
                <c:ptCount val="24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53</c:v>
                </c:pt>
              </c:numCache>
            </c:numRef>
          </c:yVal>
          <c:smooth val="1"/>
        </c:ser>
        <c:axId val="8333342"/>
        <c:axId val="7891215"/>
      </c:scatterChart>
      <c:valAx>
        <c:axId val="8333342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crossBetween val="midCat"/>
        <c:dispUnits/>
      </c:valAx>
      <c:valAx>
        <c:axId val="7891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Prod-Ex'!$C$7:$C$31</c:f>
              <c:numCache>
                <c:ptCount val="25"/>
                <c:pt idx="0">
                  <c:v>20.158</c:v>
                </c:pt>
                <c:pt idx="1">
                  <c:v>20.6</c:v>
                </c:pt>
                <c:pt idx="2">
                  <c:v>21.87</c:v>
                </c:pt>
                <c:pt idx="3">
                  <c:v>14.355</c:v>
                </c:pt>
                <c:pt idx="4">
                  <c:v>16.933</c:v>
                </c:pt>
                <c:pt idx="5">
                  <c:v>15.15</c:v>
                </c:pt>
                <c:pt idx="6">
                  <c:v>18.614</c:v>
                </c:pt>
                <c:pt idx="7">
                  <c:v>20.972</c:v>
                </c:pt>
                <c:pt idx="8">
                  <c:v>16.006</c:v>
                </c:pt>
                <c:pt idx="9">
                  <c:v>22.867</c:v>
                </c:pt>
                <c:pt idx="10">
                  <c:v>23.108</c:v>
                </c:pt>
                <c:pt idx="11">
                  <c:v>24.11</c:v>
                </c:pt>
                <c:pt idx="12">
                  <c:v>23.796</c:v>
                </c:pt>
                <c:pt idx="13">
                  <c:v>21.899</c:v>
                </c:pt>
                <c:pt idx="14">
                  <c:v>26.537</c:v>
                </c:pt>
                <c:pt idx="15">
                  <c:v>27.103</c:v>
                </c:pt>
                <c:pt idx="16">
                  <c:v>28.948</c:v>
                </c:pt>
                <c:pt idx="17">
                  <c:v>28.423</c:v>
                </c:pt>
                <c:pt idx="18">
                  <c:v>24.128</c:v>
                </c:pt>
                <c:pt idx="19">
                  <c:v>29.86</c:v>
                </c:pt>
                <c:pt idx="20">
                  <c:v>25.579</c:v>
                </c:pt>
                <c:pt idx="21">
                  <c:v>30.386</c:v>
                </c:pt>
                <c:pt idx="22">
                  <c:v>31.538</c:v>
                </c:pt>
                <c:pt idx="23">
                  <c:v>34.925</c:v>
                </c:pt>
                <c:pt idx="24">
                  <c:v>36.469</c:v>
                </c:pt>
              </c:numCache>
            </c:numRef>
          </c:yVal>
          <c:smooth val="1"/>
        </c:ser>
        <c:ser>
          <c:idx val="1"/>
          <c:order val="1"/>
          <c:tx>
            <c:v>Brazil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Prod-Ex'!$E$9:$E$31</c:f>
              <c:numCache>
                <c:ptCount val="23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29.986</c:v>
                </c:pt>
                <c:pt idx="22">
                  <c:v>23.75</c:v>
                </c:pt>
              </c:numCache>
            </c:numRef>
          </c:yVal>
          <c:smooth val="1"/>
        </c:ser>
        <c:ser>
          <c:idx val="2"/>
          <c:order val="2"/>
          <c:tx>
            <c:v>Argentina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Prod-Ex'!$G$9:$G$31</c:f>
              <c:numCache>
                <c:ptCount val="23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9.559</c:v>
                </c:pt>
                <c:pt idx="20">
                  <c:v>13.837</c:v>
                </c:pt>
                <c:pt idx="21">
                  <c:v>5.746</c:v>
                </c:pt>
                <c:pt idx="22">
                  <c:v>10.15</c:v>
                </c:pt>
              </c:numCache>
            </c:numRef>
          </c:yVal>
          <c:smooth val="1"/>
        </c:ser>
        <c:axId val="3912072"/>
        <c:axId val="35208649"/>
      </c:scatterChart>
      <c:valAx>
        <c:axId val="3912072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crossBetween val="midCat"/>
        <c:dispUnits/>
      </c:valAx>
      <c:valAx>
        <c:axId val="3520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Argentina, 1986-2009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Argentina Grain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Area'!$B$6:$B$29</c:f>
              <c:numCache>
                <c:ptCount val="24"/>
                <c:pt idx="0">
                  <c:v>9.693</c:v>
                </c:pt>
                <c:pt idx="1">
                  <c:v>9.275</c:v>
                </c:pt>
                <c:pt idx="2">
                  <c:v>7.723</c:v>
                </c:pt>
                <c:pt idx="3">
                  <c:v>8.702</c:v>
                </c:pt>
                <c:pt idx="4">
                  <c:v>9.177</c:v>
                </c:pt>
                <c:pt idx="5">
                  <c:v>8.615</c:v>
                </c:pt>
                <c:pt idx="6">
                  <c:v>8.188</c:v>
                </c:pt>
                <c:pt idx="7">
                  <c:v>8.598</c:v>
                </c:pt>
                <c:pt idx="8">
                  <c:v>8.805</c:v>
                </c:pt>
                <c:pt idx="9">
                  <c:v>8.552</c:v>
                </c:pt>
                <c:pt idx="10">
                  <c:v>11.981</c:v>
                </c:pt>
                <c:pt idx="11">
                  <c:v>10.585</c:v>
                </c:pt>
                <c:pt idx="12">
                  <c:v>9.57</c:v>
                </c:pt>
                <c:pt idx="13">
                  <c:v>10.807</c:v>
                </c:pt>
                <c:pt idx="14">
                  <c:v>10.628</c:v>
                </c:pt>
                <c:pt idx="15">
                  <c:v>10.649</c:v>
                </c:pt>
                <c:pt idx="16">
                  <c:v>9.65</c:v>
                </c:pt>
                <c:pt idx="17">
                  <c:v>9.255</c:v>
                </c:pt>
                <c:pt idx="18">
                  <c:v>10.275</c:v>
                </c:pt>
                <c:pt idx="19">
                  <c:v>8.666</c:v>
                </c:pt>
                <c:pt idx="20">
                  <c:v>9.544</c:v>
                </c:pt>
                <c:pt idx="21">
                  <c:v>10.902</c:v>
                </c:pt>
                <c:pt idx="22">
                  <c:v>7.924</c:v>
                </c:pt>
                <c:pt idx="23">
                  <c:v>6.47</c:v>
                </c:pt>
              </c:numCache>
            </c:numRef>
          </c:yVal>
          <c:smooth val="1"/>
        </c:ser>
        <c:ser>
          <c:idx val="1"/>
          <c:order val="1"/>
          <c:tx>
            <c:v>Argentina 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Area'!$C$6:$C$29</c:f>
              <c:numCache>
                <c:ptCount val="24"/>
                <c:pt idx="0">
                  <c:v>3.51</c:v>
                </c:pt>
                <c:pt idx="1">
                  <c:v>4.26</c:v>
                </c:pt>
                <c:pt idx="2">
                  <c:v>4</c:v>
                </c:pt>
                <c:pt idx="3">
                  <c:v>4.95</c:v>
                </c:pt>
                <c:pt idx="4">
                  <c:v>4.75</c:v>
                </c:pt>
                <c:pt idx="5">
                  <c:v>4.8</c:v>
                </c:pt>
                <c:pt idx="6">
                  <c:v>4.9</c:v>
                </c:pt>
                <c:pt idx="7">
                  <c:v>5.4</c:v>
                </c:pt>
                <c:pt idx="8">
                  <c:v>5.7</c:v>
                </c:pt>
                <c:pt idx="9">
                  <c:v>5.98</c:v>
                </c:pt>
                <c:pt idx="10">
                  <c:v>6.2</c:v>
                </c:pt>
                <c:pt idx="11">
                  <c:v>6.954</c:v>
                </c:pt>
                <c:pt idx="12">
                  <c:v>8.165</c:v>
                </c:pt>
                <c:pt idx="13">
                  <c:v>8.583</c:v>
                </c:pt>
                <c:pt idx="14">
                  <c:v>10.4</c:v>
                </c:pt>
                <c:pt idx="15">
                  <c:v>11.4</c:v>
                </c:pt>
                <c:pt idx="16">
                  <c:v>12.6</c:v>
                </c:pt>
                <c:pt idx="17">
                  <c:v>14</c:v>
                </c:pt>
                <c:pt idx="18">
                  <c:v>14.4</c:v>
                </c:pt>
                <c:pt idx="19">
                  <c:v>15.2</c:v>
                </c:pt>
                <c:pt idx="20">
                  <c:v>16.3</c:v>
                </c:pt>
                <c:pt idx="21">
                  <c:v>16.371</c:v>
                </c:pt>
                <c:pt idx="22">
                  <c:v>16</c:v>
                </c:pt>
                <c:pt idx="23">
                  <c:v>18.8</c:v>
                </c:pt>
              </c:numCache>
            </c:numRef>
          </c:yVal>
          <c:smooth val="1"/>
        </c:ser>
        <c:axId val="48442386"/>
        <c:axId val="33328291"/>
      </c:scatterChart>
      <c:valAx>
        <c:axId val="48442386"/>
        <c:scaling>
          <c:orientation val="minMax"/>
          <c:max val="2010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crossBetween val="midCat"/>
        <c:dispUnits/>
        <c:majorUnit val="4"/>
      </c:valAx>
      <c:valAx>
        <c:axId val="33328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42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31519164"/>
        <c:axId val="15237021"/>
      </c:scatterChart>
      <c:valAx>
        <c:axId val="31519164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crossBetween val="midCat"/>
        <c:dispUnits/>
        <c:majorUnit val="10"/>
      </c:valAx>
      <c:valAx>
        <c:axId val="1523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2915462"/>
        <c:axId val="26239159"/>
      </c:scatterChart>
      <c:valAx>
        <c:axId val="2915462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crossBetween val="midCat"/>
        <c:dispUnits/>
        <c:majorUnit val="10"/>
      </c:valAx>
      <c:valAx>
        <c:axId val="262391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Consumption,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1950-2009'!$A$20:$A$65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'World Soy PCAY 1950-2009'!$C$20:$C$65</c:f>
              <c:numCache>
                <c:ptCount val="46"/>
                <c:pt idx="0">
                  <c:v>29.927</c:v>
                </c:pt>
                <c:pt idx="1">
                  <c:v>31.115</c:v>
                </c:pt>
                <c:pt idx="2">
                  <c:v>34.543</c:v>
                </c:pt>
                <c:pt idx="3">
                  <c:v>35.477</c:v>
                </c:pt>
                <c:pt idx="4">
                  <c:v>37.287</c:v>
                </c:pt>
                <c:pt idx="5">
                  <c:v>43.537</c:v>
                </c:pt>
                <c:pt idx="6">
                  <c:v>45.985</c:v>
                </c:pt>
                <c:pt idx="7">
                  <c:v>46.246</c:v>
                </c:pt>
                <c:pt idx="8">
                  <c:v>45.194</c:v>
                </c:pt>
                <c:pt idx="9">
                  <c:v>52.995</c:v>
                </c:pt>
                <c:pt idx="10">
                  <c:v>47.89</c:v>
                </c:pt>
                <c:pt idx="11">
                  <c:v>55.462</c:v>
                </c:pt>
                <c:pt idx="12">
                  <c:v>53.819</c:v>
                </c:pt>
                <c:pt idx="13">
                  <c:v>61.005</c:v>
                </c:pt>
                <c:pt idx="14">
                  <c:v>67.212</c:v>
                </c:pt>
                <c:pt idx="15">
                  <c:v>72.318</c:v>
                </c:pt>
                <c:pt idx="16">
                  <c:v>68.093</c:v>
                </c:pt>
                <c:pt idx="17">
                  <c:v>72.048</c:v>
                </c:pt>
                <c:pt idx="18">
                  <c:v>73.844</c:v>
                </c:pt>
                <c:pt idx="19">
                  <c:v>69.087</c:v>
                </c:pt>
                <c:pt idx="20">
                  <c:v>70.541</c:v>
                </c:pt>
                <c:pt idx="21">
                  <c:v>74.406</c:v>
                </c:pt>
                <c:pt idx="22">
                  <c:v>99.622</c:v>
                </c:pt>
                <c:pt idx="23">
                  <c:v>100.941</c:v>
                </c:pt>
                <c:pt idx="24">
                  <c:v>97.567</c:v>
                </c:pt>
                <c:pt idx="25">
                  <c:v>104.12</c:v>
                </c:pt>
                <c:pt idx="26">
                  <c:v>104.62</c:v>
                </c:pt>
                <c:pt idx="27">
                  <c:v>109.29</c:v>
                </c:pt>
                <c:pt idx="28">
                  <c:v>115.894</c:v>
                </c:pt>
                <c:pt idx="29">
                  <c:v>120.818</c:v>
                </c:pt>
                <c:pt idx="30">
                  <c:v>132.394</c:v>
                </c:pt>
                <c:pt idx="31">
                  <c:v>131.626</c:v>
                </c:pt>
                <c:pt idx="32">
                  <c:v>133.871</c:v>
                </c:pt>
                <c:pt idx="33">
                  <c:v>145.118</c:v>
                </c:pt>
                <c:pt idx="34">
                  <c:v>158.825</c:v>
                </c:pt>
                <c:pt idx="35">
                  <c:v>159.352</c:v>
                </c:pt>
                <c:pt idx="36">
                  <c:v>171.559</c:v>
                </c:pt>
                <c:pt idx="37">
                  <c:v>184.476</c:v>
                </c:pt>
                <c:pt idx="38">
                  <c:v>191.466</c:v>
                </c:pt>
                <c:pt idx="39">
                  <c:v>189.603</c:v>
                </c:pt>
                <c:pt idx="40">
                  <c:v>204.91</c:v>
                </c:pt>
                <c:pt idx="41">
                  <c:v>215.261</c:v>
                </c:pt>
                <c:pt idx="42">
                  <c:v>225.191</c:v>
                </c:pt>
                <c:pt idx="43">
                  <c:v>229.749</c:v>
                </c:pt>
                <c:pt idx="44">
                  <c:v>220.446</c:v>
                </c:pt>
                <c:pt idx="45">
                  <c:v>233.749</c:v>
                </c:pt>
              </c:numCache>
            </c:numRef>
          </c:yVal>
          <c:smooth val="1"/>
        </c:ser>
        <c:axId val="25417038"/>
        <c:axId val="27426751"/>
      </c:scatterChart>
      <c:valAx>
        <c:axId val="25417038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crossBetween val="midCat"/>
        <c:dispUnits/>
        <c:majorUnit val="10"/>
      </c:valAx>
      <c:valAx>
        <c:axId val="27426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Area Harvested,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1950-2009'!$D$6:$D$65</c:f>
              <c:numCache>
                <c:ptCount val="60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94.238</c:v>
                </c:pt>
                <c:pt idx="57">
                  <c:v>90.724</c:v>
                </c:pt>
                <c:pt idx="58">
                  <c:v>96.271</c:v>
                </c:pt>
                <c:pt idx="59">
                  <c:v>101.487</c:v>
                </c:pt>
              </c:numCache>
            </c:numRef>
          </c:yVal>
          <c:smooth val="1"/>
        </c:ser>
        <c:axId val="45514168"/>
        <c:axId val="6974329"/>
      </c:scatterChart>
      <c:valAx>
        <c:axId val="4551416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crossBetween val="midCat"/>
        <c:dispUnits/>
      </c:valAx>
      <c:valAx>
        <c:axId val="6974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14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Yield,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1950-2009'!$E$6:$E$65</c:f>
              <c:numCache>
                <c:ptCount val="60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2.5161505974235445</c:v>
                </c:pt>
                <c:pt idx="57">
                  <c:v>2.4373815087518187</c:v>
                </c:pt>
                <c:pt idx="58">
                  <c:v>2.1903792419316304</c:v>
                </c:pt>
                <c:pt idx="59">
                  <c:v>2.4658724762777497</c:v>
                </c:pt>
              </c:numCache>
            </c:numRef>
          </c:yVal>
          <c:smooth val="1"/>
        </c:ser>
        <c:axId val="62768962"/>
        <c:axId val="28049747"/>
      </c:scatterChart>
      <c:valAx>
        <c:axId val="6276896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crossBetween val="midCat"/>
        <c:dispUnits/>
      </c:valAx>
      <c:valAx>
        <c:axId val="2804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8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51121132"/>
        <c:axId val="57437005"/>
      </c:scatterChart>
      <c:valAx>
        <c:axId val="5112113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crossBetween val="midCat"/>
        <c:dispUnits/>
      </c:valAx>
      <c:valAx>
        <c:axId val="5743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1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47170998"/>
        <c:axId val="21885799"/>
      </c:scatterChart>
      <c:valAx>
        <c:axId val="4717099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crossBetween val="midCat"/>
        <c:dispUnits/>
      </c:valAx>
      <c:valAx>
        <c:axId val="2188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70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Area'!$B$6:$B$65</c:f>
              <c:numCache>
                <c:ptCount val="60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20.181</c:v>
                </c:pt>
              </c:numCache>
            </c:numRef>
          </c:yVal>
          <c:smooth val="1"/>
        </c:ser>
        <c:ser>
          <c:idx val="1"/>
          <c:order val="1"/>
          <c:tx>
            <c:v>Soybeans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Area'!$C$6:$C$65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62754464"/>
        <c:axId val="27919265"/>
      </c:scatterChart>
      <c:valAx>
        <c:axId val="6275446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crossBetween val="midCat"/>
        <c:dispUnits/>
      </c:valAx>
      <c:valAx>
        <c:axId val="279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Production,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1964-2009'!$B$6:$B$51</c:f>
              <c:numCache>
                <c:ptCount val="46"/>
                <c:pt idx="0">
                  <c:v>19.076</c:v>
                </c:pt>
                <c:pt idx="1">
                  <c:v>23.014</c:v>
                </c:pt>
                <c:pt idx="2">
                  <c:v>25.269</c:v>
                </c:pt>
                <c:pt idx="3">
                  <c:v>26.575</c:v>
                </c:pt>
                <c:pt idx="4">
                  <c:v>30.127</c:v>
                </c:pt>
                <c:pt idx="5">
                  <c:v>30.839</c:v>
                </c:pt>
                <c:pt idx="6">
                  <c:v>30.675</c:v>
                </c:pt>
                <c:pt idx="7">
                  <c:v>32.009</c:v>
                </c:pt>
                <c:pt idx="8">
                  <c:v>34.581</c:v>
                </c:pt>
                <c:pt idx="9">
                  <c:v>42.118</c:v>
                </c:pt>
                <c:pt idx="10">
                  <c:v>33.102</c:v>
                </c:pt>
                <c:pt idx="11">
                  <c:v>42.139</c:v>
                </c:pt>
                <c:pt idx="12">
                  <c:v>35.07</c:v>
                </c:pt>
                <c:pt idx="13">
                  <c:v>48.097</c:v>
                </c:pt>
                <c:pt idx="14">
                  <c:v>50.859</c:v>
                </c:pt>
                <c:pt idx="15">
                  <c:v>61.525</c:v>
                </c:pt>
                <c:pt idx="16">
                  <c:v>48.921</c:v>
                </c:pt>
                <c:pt idx="17">
                  <c:v>54.135</c:v>
                </c:pt>
                <c:pt idx="18">
                  <c:v>59.61</c:v>
                </c:pt>
                <c:pt idx="19">
                  <c:v>44.518</c:v>
                </c:pt>
                <c:pt idx="20">
                  <c:v>50.644</c:v>
                </c:pt>
                <c:pt idx="21">
                  <c:v>57.127</c:v>
                </c:pt>
                <c:pt idx="22">
                  <c:v>52.868</c:v>
                </c:pt>
                <c:pt idx="23">
                  <c:v>52.736</c:v>
                </c:pt>
                <c:pt idx="24">
                  <c:v>42.153</c:v>
                </c:pt>
                <c:pt idx="25">
                  <c:v>52.354</c:v>
                </c:pt>
                <c:pt idx="26">
                  <c:v>52.416</c:v>
                </c:pt>
                <c:pt idx="27">
                  <c:v>54.065</c:v>
                </c:pt>
                <c:pt idx="28">
                  <c:v>59.612</c:v>
                </c:pt>
                <c:pt idx="29">
                  <c:v>50.885</c:v>
                </c:pt>
                <c:pt idx="30">
                  <c:v>68.444</c:v>
                </c:pt>
                <c:pt idx="31">
                  <c:v>59.174</c:v>
                </c:pt>
                <c:pt idx="32">
                  <c:v>64.78</c:v>
                </c:pt>
                <c:pt idx="33">
                  <c:v>73.176</c:v>
                </c:pt>
                <c:pt idx="34">
                  <c:v>74.598</c:v>
                </c:pt>
                <c:pt idx="35">
                  <c:v>72.224</c:v>
                </c:pt>
                <c:pt idx="36">
                  <c:v>75.055</c:v>
                </c:pt>
                <c:pt idx="37">
                  <c:v>78.672</c:v>
                </c:pt>
                <c:pt idx="38">
                  <c:v>75.01</c:v>
                </c:pt>
                <c:pt idx="39">
                  <c:v>66.783</c:v>
                </c:pt>
                <c:pt idx="40">
                  <c:v>85.019</c:v>
                </c:pt>
                <c:pt idx="41">
                  <c:v>83.507</c:v>
                </c:pt>
                <c:pt idx="42">
                  <c:v>87.001</c:v>
                </c:pt>
                <c:pt idx="43">
                  <c:v>72.859</c:v>
                </c:pt>
                <c:pt idx="44">
                  <c:v>80.749</c:v>
                </c:pt>
                <c:pt idx="45">
                  <c:v>90.336</c:v>
                </c:pt>
              </c:numCache>
            </c:numRef>
          </c:yVal>
          <c:smooth val="1"/>
        </c:ser>
        <c:axId val="49946794"/>
        <c:axId val="46867963"/>
      </c:scatterChart>
      <c:valAx>
        <c:axId val="49946794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crossBetween val="midCat"/>
        <c:dispUnits/>
        <c:majorUnit val="10"/>
      </c:val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4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Exports,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1964-2009'!$D$6:$D$51</c:f>
              <c:numCache>
                <c:ptCount val="46"/>
                <c:pt idx="0">
                  <c:v>5.774</c:v>
                </c:pt>
                <c:pt idx="1">
                  <c:v>6.82</c:v>
                </c:pt>
                <c:pt idx="2">
                  <c:v>7.119</c:v>
                </c:pt>
                <c:pt idx="3">
                  <c:v>7.255</c:v>
                </c:pt>
                <c:pt idx="4">
                  <c:v>7.805</c:v>
                </c:pt>
                <c:pt idx="5">
                  <c:v>11.773</c:v>
                </c:pt>
                <c:pt idx="6">
                  <c:v>11.806</c:v>
                </c:pt>
                <c:pt idx="7">
                  <c:v>11.344</c:v>
                </c:pt>
                <c:pt idx="8">
                  <c:v>13.048</c:v>
                </c:pt>
                <c:pt idx="9">
                  <c:v>14.673</c:v>
                </c:pt>
                <c:pt idx="10">
                  <c:v>11.45</c:v>
                </c:pt>
                <c:pt idx="11">
                  <c:v>15.107</c:v>
                </c:pt>
                <c:pt idx="12">
                  <c:v>15.351</c:v>
                </c:pt>
                <c:pt idx="13">
                  <c:v>19.061</c:v>
                </c:pt>
                <c:pt idx="14">
                  <c:v>20.117</c:v>
                </c:pt>
                <c:pt idx="15">
                  <c:v>23.818</c:v>
                </c:pt>
                <c:pt idx="16">
                  <c:v>19.712</c:v>
                </c:pt>
                <c:pt idx="17">
                  <c:v>25.285</c:v>
                </c:pt>
                <c:pt idx="18">
                  <c:v>24.634</c:v>
                </c:pt>
                <c:pt idx="19">
                  <c:v>20.221</c:v>
                </c:pt>
                <c:pt idx="20">
                  <c:v>16.265</c:v>
                </c:pt>
                <c:pt idx="21">
                  <c:v>20.158</c:v>
                </c:pt>
                <c:pt idx="22">
                  <c:v>20.6</c:v>
                </c:pt>
                <c:pt idx="23">
                  <c:v>21.87</c:v>
                </c:pt>
                <c:pt idx="24">
                  <c:v>14.355</c:v>
                </c:pt>
                <c:pt idx="25">
                  <c:v>16.933</c:v>
                </c:pt>
                <c:pt idx="26">
                  <c:v>15.15</c:v>
                </c:pt>
                <c:pt idx="27">
                  <c:v>18.614</c:v>
                </c:pt>
                <c:pt idx="28">
                  <c:v>20.972</c:v>
                </c:pt>
                <c:pt idx="29">
                  <c:v>16.006</c:v>
                </c:pt>
                <c:pt idx="30">
                  <c:v>22.867</c:v>
                </c:pt>
                <c:pt idx="31">
                  <c:v>23.108</c:v>
                </c:pt>
                <c:pt idx="32">
                  <c:v>24.11</c:v>
                </c:pt>
                <c:pt idx="33">
                  <c:v>23.796</c:v>
                </c:pt>
                <c:pt idx="34">
                  <c:v>21.899</c:v>
                </c:pt>
                <c:pt idx="35">
                  <c:v>26.537</c:v>
                </c:pt>
                <c:pt idx="36">
                  <c:v>27.103</c:v>
                </c:pt>
                <c:pt idx="37">
                  <c:v>28.948</c:v>
                </c:pt>
                <c:pt idx="38">
                  <c:v>28.423</c:v>
                </c:pt>
                <c:pt idx="39">
                  <c:v>24.128</c:v>
                </c:pt>
                <c:pt idx="40">
                  <c:v>29.86</c:v>
                </c:pt>
                <c:pt idx="41">
                  <c:v>25.579</c:v>
                </c:pt>
                <c:pt idx="42">
                  <c:v>30.386</c:v>
                </c:pt>
                <c:pt idx="43">
                  <c:v>31.538</c:v>
                </c:pt>
                <c:pt idx="44">
                  <c:v>34.925</c:v>
                </c:pt>
                <c:pt idx="45">
                  <c:v>36.469</c:v>
                </c:pt>
              </c:numCache>
            </c:numRef>
          </c:yVal>
          <c:smooth val="1"/>
        </c:ser>
        <c:axId val="19158484"/>
        <c:axId val="38208629"/>
      </c:scatterChart>
      <c:valAx>
        <c:axId val="19158484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crossBetween val="midCat"/>
        <c:dispUnits/>
        <c:majorUnit val="10"/>
      </c:valAx>
      <c:valAx>
        <c:axId val="382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0.26475</cdr:y>
    </cdr:from>
    <cdr:to>
      <cdr:x>0.75975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132397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0.77325</cdr:x>
      <cdr:y>0.4155</cdr:y>
    </cdr:from>
    <cdr:to>
      <cdr:x>0.873</cdr:x>
      <cdr:y>0.44825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20764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0.75225</cdr:x>
      <cdr:y>0.6215</cdr:y>
    </cdr:from>
    <cdr:to>
      <cdr:x>0.87375</cdr:x>
      <cdr:y>0.666</cdr:y>
    </cdr:to>
    <cdr:sp>
      <cdr:nvSpPr>
        <cdr:cNvPr id="3" name="TextBox 3"/>
        <cdr:cNvSpPr txBox="1">
          <a:spLocks noChangeArrowheads="1"/>
        </cdr:cNvSpPr>
      </cdr:nvSpPr>
      <cdr:spPr>
        <a:xfrm>
          <a:off x="4457700" y="3114675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0.22025</cdr:y>
    </cdr:from>
    <cdr:to>
      <cdr:x>0.91225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104900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0.842</cdr:x>
      <cdr:y>0.47375</cdr:y>
    </cdr:from>
    <cdr:to>
      <cdr:x>0.9415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371725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0.72125</cdr:x>
      <cdr:y>0.6345</cdr:y>
    </cdr:from>
    <cdr:to>
      <cdr:x>0.842</cdr:x>
      <cdr:y>0.677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3181350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0.273</cdr:y>
    </cdr:from>
    <cdr:to>
      <cdr:x>0.837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136207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0.75825</cdr:x>
      <cdr:y>0.47375</cdr:y>
    </cdr:from>
    <cdr:to>
      <cdr:x>0.848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495800" y="2371725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0.22225</cdr:y>
    </cdr:from>
    <cdr:to>
      <cdr:x>0.93525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1114425"/>
          <a:ext cx="666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0.8225</cdr:x>
      <cdr:y>0.52425</cdr:y>
    </cdr:from>
    <cdr:to>
      <cdr:x>0.92675</cdr:x>
      <cdr:y>0.55725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76800" y="26289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09/update8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40</v>
      </c>
    </row>
    <row r="2" ht="12.75">
      <c r="A2" s="11" t="s">
        <v>41</v>
      </c>
    </row>
    <row r="3" ht="12.75">
      <c r="A3" s="26" t="s">
        <v>42</v>
      </c>
    </row>
    <row r="5" ht="12.75">
      <c r="A5" s="26" t="s">
        <v>38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1" ht="12.75">
      <c r="A11" s="26" t="s">
        <v>27</v>
      </c>
    </row>
    <row r="12" ht="12.75">
      <c r="A12" s="28" t="s">
        <v>47</v>
      </c>
    </row>
    <row r="13" ht="12.75">
      <c r="A13" s="29" t="s">
        <v>48</v>
      </c>
    </row>
    <row r="15" ht="12.75">
      <c r="A15" s="26" t="s">
        <v>28</v>
      </c>
    </row>
    <row r="16" ht="12.75">
      <c r="A16" t="s">
        <v>49</v>
      </c>
    </row>
    <row r="18" ht="12.75">
      <c r="A18" s="26" t="s">
        <v>7</v>
      </c>
    </row>
    <row r="19" ht="12.75">
      <c r="A19" t="s">
        <v>50</v>
      </c>
    </row>
    <row r="20" ht="12.75">
      <c r="A20" s="28" t="s">
        <v>51</v>
      </c>
    </row>
    <row r="21" ht="12.75">
      <c r="A21" s="26"/>
    </row>
    <row r="22" ht="12.75">
      <c r="A22" s="35" t="s">
        <v>57</v>
      </c>
    </row>
    <row r="23" ht="12.75">
      <c r="A23" t="s">
        <v>52</v>
      </c>
    </row>
    <row r="24" ht="12.75">
      <c r="A24" s="28" t="s">
        <v>53</v>
      </c>
    </row>
    <row r="26" ht="12.75">
      <c r="A26" s="26" t="s">
        <v>31</v>
      </c>
    </row>
    <row r="27" ht="12.75">
      <c r="A27" s="28" t="s">
        <v>54</v>
      </c>
    </row>
    <row r="28" ht="12.75">
      <c r="A28" s="26"/>
    </row>
    <row r="29" ht="12.75">
      <c r="A29" s="26" t="s">
        <v>30</v>
      </c>
    </row>
    <row r="30" ht="12.75">
      <c r="A30" s="28" t="s">
        <v>55</v>
      </c>
    </row>
    <row r="31" ht="12.75">
      <c r="A31" s="28" t="s">
        <v>56</v>
      </c>
    </row>
    <row r="34" ht="12.75">
      <c r="A34" s="27" t="s">
        <v>39</v>
      </c>
    </row>
  </sheetData>
  <hyperlinks>
    <hyperlink ref="A34" r:id="rId1" display="http://www.earthpolicy.org"/>
    <hyperlink ref="A3" r:id="rId2" display="http://www.earthpolicy.org/index.php?/plan_b_updates/2009/update86"/>
    <hyperlink ref="A5" location="'World Soy PCAY 1950-2009'!A1" display="World Soybean Production, Consumption, Area, and Yield, 1950-2009"/>
    <hyperlink ref="A11" location="'US Corn-Soy Area-Yield'!A1" display="Area Harvested and Yields for Corn and Soybeans in the United States, 1950-2009"/>
    <hyperlink ref="A15" location="'US Wheat-Soy Area'!A1" display="Area Harvested for Wheat and Soybeans in the United States, 1950-2009"/>
    <hyperlink ref="A18" location="'US Soy Prod-Ex 1964-2009'!A1" display="U.S. Soybean Production and Exports, 1964-2009"/>
    <hyperlink ref="A22" location="'US-Bra-Arg Soy Prod-Ex'!A1" display="Soybean Production and Exports for the World and in the United States, Brazil, and Argentina, 1985-2009"/>
    <hyperlink ref="A26" location="'Argentina Grain-Soy Area'!A1" display="Area Harvested for Grain and Soybeans in Argentina, 1986-2009"/>
    <hyperlink ref="A29" location="'Japan-China Imports-Cons'!A1" display="Soybean Imports and Consumption in Japan and China, 1964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3" customWidth="1"/>
    <col min="3" max="3" width="13.421875" style="3" customWidth="1"/>
    <col min="4" max="4" width="15.28125" style="0" customWidth="1"/>
    <col min="5" max="5" width="15.8515625" style="0" customWidth="1"/>
  </cols>
  <sheetData>
    <row r="1" ht="12.75">
      <c r="A1" s="1" t="s">
        <v>38</v>
      </c>
    </row>
    <row r="3" spans="1:5" ht="12.75">
      <c r="A3" s="4" t="s">
        <v>0</v>
      </c>
      <c r="B3" s="5" t="s">
        <v>1</v>
      </c>
      <c r="C3" s="5" t="s">
        <v>6</v>
      </c>
      <c r="D3" s="5" t="s">
        <v>10</v>
      </c>
      <c r="E3" s="5" t="s">
        <v>4</v>
      </c>
    </row>
    <row r="4" spans="2:5" ht="12.75">
      <c r="B4" s="31" t="s">
        <v>2</v>
      </c>
      <c r="C4" s="31"/>
      <c r="D4" s="3" t="s">
        <v>3</v>
      </c>
      <c r="E4" s="3" t="s">
        <v>5</v>
      </c>
    </row>
    <row r="6" spans="1:5" ht="12.75">
      <c r="A6" s="2">
        <v>1950</v>
      </c>
      <c r="B6" s="6">
        <v>16.5903277310924</v>
      </c>
      <c r="C6" s="22" t="s">
        <v>18</v>
      </c>
      <c r="D6" s="6">
        <v>14.1</v>
      </c>
      <c r="E6" s="9">
        <f>(B6/D6)</f>
        <v>1.1766189880207376</v>
      </c>
    </row>
    <row r="7" spans="1:5" ht="12.75">
      <c r="A7" s="2">
        <v>1951</v>
      </c>
      <c r="B7" s="6">
        <v>15.66864285714286</v>
      </c>
      <c r="C7" s="22" t="s">
        <v>18</v>
      </c>
      <c r="D7" s="6">
        <v>14.7</v>
      </c>
      <c r="E7" s="9">
        <f aca="true" t="shared" si="0" ref="E7:E65">(B7/D7)</f>
        <v>1.0658940719144803</v>
      </c>
    </row>
    <row r="8" spans="1:5" ht="12.75">
      <c r="A8" s="2">
        <v>1952</v>
      </c>
      <c r="B8" s="6">
        <v>16.59032773109244</v>
      </c>
      <c r="C8" s="22" t="s">
        <v>18</v>
      </c>
      <c r="D8" s="6">
        <v>15.5</v>
      </c>
      <c r="E8" s="9">
        <f t="shared" si="0"/>
        <v>1.070343724586609</v>
      </c>
    </row>
    <row r="9" spans="1:5" ht="12.75">
      <c r="A9" s="2">
        <v>1953</v>
      </c>
      <c r="B9" s="6">
        <v>16.59032773109244</v>
      </c>
      <c r="C9" s="22" t="s">
        <v>18</v>
      </c>
      <c r="D9" s="6">
        <v>15.9</v>
      </c>
      <c r="E9" s="9">
        <f t="shared" si="0"/>
        <v>1.0434168384334868</v>
      </c>
    </row>
    <row r="10" spans="1:5" ht="12.75">
      <c r="A10" s="2">
        <v>1954</v>
      </c>
      <c r="B10" s="6">
        <v>18.4336974789916</v>
      </c>
      <c r="C10" s="22" t="s">
        <v>18</v>
      </c>
      <c r="D10" s="6">
        <v>17.3</v>
      </c>
      <c r="E10" s="9">
        <f t="shared" si="0"/>
        <v>1.0655316461844855</v>
      </c>
    </row>
    <row r="11" spans="1:5" ht="12.75">
      <c r="A11" s="2">
        <v>1955</v>
      </c>
      <c r="B11" s="6">
        <v>19.35538235294118</v>
      </c>
      <c r="C11" s="22" t="s">
        <v>18</v>
      </c>
      <c r="D11" s="6">
        <v>20.7</v>
      </c>
      <c r="E11" s="9">
        <f t="shared" si="0"/>
        <v>0.9350426257459508</v>
      </c>
    </row>
    <row r="12" spans="1:5" ht="12.75">
      <c r="A12" s="2">
        <v>1956</v>
      </c>
      <c r="B12" s="6">
        <v>22.120436974789918</v>
      </c>
      <c r="C12" s="22" t="s">
        <v>18</v>
      </c>
      <c r="D12" s="6">
        <v>22.2</v>
      </c>
      <c r="E12" s="9">
        <f t="shared" si="0"/>
        <v>0.9964160799454919</v>
      </c>
    </row>
    <row r="13" spans="1:5" ht="12.75">
      <c r="A13" s="2">
        <v>1957</v>
      </c>
      <c r="B13" s="6">
        <v>23.042121848739498</v>
      </c>
      <c r="C13" s="22" t="s">
        <v>18</v>
      </c>
      <c r="D13" s="6">
        <v>23.1</v>
      </c>
      <c r="E13" s="9">
        <f t="shared" si="0"/>
        <v>0.9974944523263851</v>
      </c>
    </row>
    <row r="14" spans="1:5" ht="12.75">
      <c r="A14" s="2">
        <v>1958</v>
      </c>
      <c r="B14" s="6">
        <v>25.80717647058824</v>
      </c>
      <c r="C14" s="22" t="s">
        <v>18</v>
      </c>
      <c r="D14" s="6">
        <v>21.4</v>
      </c>
      <c r="E14" s="9">
        <f t="shared" si="0"/>
        <v>1.2059428257284224</v>
      </c>
    </row>
    <row r="15" spans="1:5" ht="12.75">
      <c r="A15" s="2">
        <v>1959</v>
      </c>
      <c r="B15" s="6">
        <v>25.80717647058824</v>
      </c>
      <c r="C15" s="22" t="s">
        <v>18</v>
      </c>
      <c r="D15" s="6">
        <v>21.8</v>
      </c>
      <c r="E15" s="9">
        <f t="shared" si="0"/>
        <v>1.183815434430653</v>
      </c>
    </row>
    <row r="16" spans="1:5" ht="12.75">
      <c r="A16" s="2">
        <v>1960</v>
      </c>
      <c r="B16" s="6">
        <v>24.88549159663866</v>
      </c>
      <c r="C16" s="22" t="s">
        <v>18</v>
      </c>
      <c r="D16" s="6">
        <v>21.7</v>
      </c>
      <c r="E16" s="9">
        <f t="shared" si="0"/>
        <v>1.1467968477713668</v>
      </c>
    </row>
    <row r="17" spans="1:5" ht="12.75">
      <c r="A17" s="2">
        <v>1961</v>
      </c>
      <c r="B17" s="6">
        <v>28.57223109243698</v>
      </c>
      <c r="C17" s="22" t="s">
        <v>18</v>
      </c>
      <c r="D17" s="6">
        <v>27</v>
      </c>
      <c r="E17" s="9">
        <f t="shared" si="0"/>
        <v>1.0582307812013696</v>
      </c>
    </row>
    <row r="18" spans="1:5" ht="12.75">
      <c r="A18" s="2">
        <v>1962</v>
      </c>
      <c r="B18" s="6">
        <v>28.57223109243698</v>
      </c>
      <c r="C18" s="22" t="s">
        <v>18</v>
      </c>
      <c r="D18" s="6">
        <v>27</v>
      </c>
      <c r="E18" s="9">
        <f t="shared" si="0"/>
        <v>1.0582307812013696</v>
      </c>
    </row>
    <row r="19" spans="1:5" ht="12.75">
      <c r="A19" s="2">
        <v>1963</v>
      </c>
      <c r="B19" s="6">
        <v>29.49391596638656</v>
      </c>
      <c r="C19" s="22" t="s">
        <v>18</v>
      </c>
      <c r="D19" s="6">
        <v>27.6</v>
      </c>
      <c r="E19" s="9">
        <f t="shared" si="0"/>
        <v>1.0686201437096579</v>
      </c>
    </row>
    <row r="20" spans="1:5" ht="12.75">
      <c r="A20" s="2">
        <v>1964</v>
      </c>
      <c r="B20" s="7">
        <v>28.699</v>
      </c>
      <c r="C20" s="6">
        <v>29.927</v>
      </c>
      <c r="D20" s="7">
        <v>25.146</v>
      </c>
      <c r="E20" s="9">
        <f t="shared" si="0"/>
        <v>1.141294838145232</v>
      </c>
    </row>
    <row r="21" spans="1:5" ht="12.75">
      <c r="A21" s="2">
        <v>1965</v>
      </c>
      <c r="B21" s="7">
        <v>31.08</v>
      </c>
      <c r="C21" s="6">
        <v>31.115</v>
      </c>
      <c r="D21" s="7">
        <v>25.207</v>
      </c>
      <c r="E21" s="9">
        <f t="shared" si="0"/>
        <v>1.2329908358789223</v>
      </c>
    </row>
    <row r="22" spans="1:5" ht="12.75">
      <c r="A22" s="2">
        <v>1966</v>
      </c>
      <c r="B22" s="7">
        <v>35.732</v>
      </c>
      <c r="C22" s="6">
        <v>34.543</v>
      </c>
      <c r="D22" s="7">
        <v>25.908</v>
      </c>
      <c r="E22" s="9">
        <f t="shared" si="0"/>
        <v>1.379187895630693</v>
      </c>
    </row>
    <row r="23" spans="1:5" ht="12.75">
      <c r="A23" s="2">
        <v>1967</v>
      </c>
      <c r="B23" s="7">
        <v>37.098</v>
      </c>
      <c r="C23" s="6">
        <v>35.477</v>
      </c>
      <c r="D23" s="7">
        <v>27.452</v>
      </c>
      <c r="E23" s="9">
        <f t="shared" si="0"/>
        <v>1.3513769488561853</v>
      </c>
    </row>
    <row r="24" spans="1:5" ht="12.75">
      <c r="A24" s="2">
        <v>1968</v>
      </c>
      <c r="B24" s="7">
        <v>40.611</v>
      </c>
      <c r="C24" s="6">
        <v>37.287</v>
      </c>
      <c r="D24" s="7">
        <v>27.911</v>
      </c>
      <c r="E24" s="9">
        <f t="shared" si="0"/>
        <v>1.455017734943212</v>
      </c>
    </row>
    <row r="25" spans="1:5" ht="12.75">
      <c r="A25" s="2">
        <v>1969</v>
      </c>
      <c r="B25" s="7">
        <v>40.943</v>
      </c>
      <c r="C25" s="6">
        <v>43.537</v>
      </c>
      <c r="D25" s="7">
        <v>28.073</v>
      </c>
      <c r="E25" s="9">
        <f t="shared" si="0"/>
        <v>1.4584476187083675</v>
      </c>
    </row>
    <row r="26" spans="1:5" ht="12.75">
      <c r="A26" s="2">
        <v>1970</v>
      </c>
      <c r="B26" s="7">
        <v>42.134</v>
      </c>
      <c r="C26" s="6">
        <v>45.985</v>
      </c>
      <c r="D26" s="7">
        <v>28.24</v>
      </c>
      <c r="E26" s="9">
        <f t="shared" si="0"/>
        <v>1.4919971671388104</v>
      </c>
    </row>
    <row r="27" spans="1:5" ht="12.75">
      <c r="A27" s="2">
        <v>1971</v>
      </c>
      <c r="B27" s="7">
        <v>43.441</v>
      </c>
      <c r="C27" s="6">
        <v>46.246</v>
      </c>
      <c r="D27" s="7">
        <v>28.366</v>
      </c>
      <c r="E27" s="9">
        <f t="shared" si="0"/>
        <v>1.531446097440598</v>
      </c>
    </row>
    <row r="28" spans="1:5" ht="12.75">
      <c r="A28" s="2">
        <v>1972</v>
      </c>
      <c r="B28" s="7">
        <v>43.906</v>
      </c>
      <c r="C28" s="6">
        <v>45.194</v>
      </c>
      <c r="D28" s="7">
        <v>29.586</v>
      </c>
      <c r="E28" s="9">
        <f t="shared" si="0"/>
        <v>1.4840127087135808</v>
      </c>
    </row>
    <row r="29" spans="1:5" ht="12.75">
      <c r="A29" s="2">
        <v>1973</v>
      </c>
      <c r="B29" s="7">
        <v>54.007</v>
      </c>
      <c r="C29" s="6">
        <v>52.995</v>
      </c>
      <c r="D29" s="7">
        <v>33.8</v>
      </c>
      <c r="E29" s="9">
        <f t="shared" si="0"/>
        <v>1.5978402366863906</v>
      </c>
    </row>
    <row r="30" spans="1:5" ht="12.75">
      <c r="A30" s="2">
        <v>1974</v>
      </c>
      <c r="B30" s="7">
        <v>44.246</v>
      </c>
      <c r="C30" s="6">
        <v>47.89</v>
      </c>
      <c r="D30" s="7">
        <v>31.975</v>
      </c>
      <c r="E30" s="9">
        <f t="shared" si="0"/>
        <v>1.3837685691946833</v>
      </c>
    </row>
    <row r="31" spans="1:5" ht="12.75">
      <c r="A31" s="2">
        <v>1975</v>
      </c>
      <c r="B31" s="7">
        <v>53.633</v>
      </c>
      <c r="C31" s="6">
        <v>55.462</v>
      </c>
      <c r="D31" s="7">
        <v>32.429</v>
      </c>
      <c r="E31" s="9">
        <f t="shared" si="0"/>
        <v>1.6538592000986772</v>
      </c>
    </row>
    <row r="32" spans="1:5" ht="12.75">
      <c r="A32" s="2">
        <v>1976</v>
      </c>
      <c r="B32" s="7">
        <v>45.463</v>
      </c>
      <c r="C32" s="6">
        <v>53.819</v>
      </c>
      <c r="D32" s="7">
        <v>30.432</v>
      </c>
      <c r="E32" s="9">
        <f t="shared" si="0"/>
        <v>1.49392087276551</v>
      </c>
    </row>
    <row r="33" spans="1:5" ht="12.75">
      <c r="A33" s="2">
        <v>1977</v>
      </c>
      <c r="B33" s="7">
        <v>59.907</v>
      </c>
      <c r="C33" s="6">
        <v>61.005</v>
      </c>
      <c r="D33" s="7">
        <v>34.388</v>
      </c>
      <c r="E33" s="9">
        <f t="shared" si="0"/>
        <v>1.7420902640455973</v>
      </c>
    </row>
    <row r="34" spans="1:5" ht="12.75">
      <c r="A34" s="2">
        <v>1978</v>
      </c>
      <c r="B34" s="7">
        <v>63.468</v>
      </c>
      <c r="C34" s="6">
        <v>67.212</v>
      </c>
      <c r="D34" s="7">
        <v>37.394</v>
      </c>
      <c r="E34" s="9">
        <f t="shared" si="0"/>
        <v>1.6972776381237633</v>
      </c>
    </row>
    <row r="35" spans="1:5" ht="12.75">
      <c r="A35" s="2">
        <v>1979</v>
      </c>
      <c r="B35" s="7">
        <v>74.633</v>
      </c>
      <c r="C35" s="6">
        <v>72.318</v>
      </c>
      <c r="D35" s="7">
        <v>40.58</v>
      </c>
      <c r="E35" s="9">
        <f t="shared" si="0"/>
        <v>1.8391572203055693</v>
      </c>
    </row>
    <row r="36" spans="1:5" ht="12.75">
      <c r="A36" s="2">
        <v>1980</v>
      </c>
      <c r="B36" s="7">
        <v>62.226</v>
      </c>
      <c r="C36" s="6">
        <v>68.093</v>
      </c>
      <c r="D36" s="7">
        <v>39.52</v>
      </c>
      <c r="E36" s="9">
        <f t="shared" si="0"/>
        <v>1.5745445344129554</v>
      </c>
    </row>
    <row r="37" spans="1:5" ht="12.75">
      <c r="A37" s="2">
        <v>1981</v>
      </c>
      <c r="B37" s="7">
        <v>69.098</v>
      </c>
      <c r="C37" s="6">
        <v>72.048</v>
      </c>
      <c r="D37" s="7">
        <v>39.783</v>
      </c>
      <c r="E37" s="9">
        <f t="shared" si="0"/>
        <v>1.736872533494206</v>
      </c>
    </row>
    <row r="38" spans="1:5" ht="12.75">
      <c r="A38" s="2">
        <v>1982</v>
      </c>
      <c r="B38" s="7">
        <v>74.505</v>
      </c>
      <c r="C38" s="6">
        <v>73.844</v>
      </c>
      <c r="D38" s="7">
        <v>41.643</v>
      </c>
      <c r="E38" s="9">
        <f t="shared" si="0"/>
        <v>1.7891362293782866</v>
      </c>
    </row>
    <row r="39" spans="1:5" ht="12.75">
      <c r="A39" s="2">
        <v>1983</v>
      </c>
      <c r="B39" s="7">
        <v>60.563</v>
      </c>
      <c r="C39" s="6">
        <v>69.087</v>
      </c>
      <c r="D39" s="7">
        <v>38.417</v>
      </c>
      <c r="E39" s="9">
        <f t="shared" si="0"/>
        <v>1.576463544784861</v>
      </c>
    </row>
    <row r="40" spans="1:5" ht="12.75">
      <c r="A40" s="2">
        <v>1984</v>
      </c>
      <c r="B40" s="7">
        <v>68.035</v>
      </c>
      <c r="C40" s="6">
        <v>70.541</v>
      </c>
      <c r="D40" s="7">
        <v>40.29</v>
      </c>
      <c r="E40" s="9">
        <f t="shared" si="0"/>
        <v>1.688632414991313</v>
      </c>
    </row>
    <row r="41" spans="1:5" ht="12.75">
      <c r="A41" s="2">
        <v>1985</v>
      </c>
      <c r="B41" s="7">
        <v>75.606</v>
      </c>
      <c r="C41" s="6">
        <v>74.406</v>
      </c>
      <c r="D41" s="7">
        <v>39.225</v>
      </c>
      <c r="E41" s="9">
        <f t="shared" si="0"/>
        <v>1.927495219885277</v>
      </c>
    </row>
    <row r="42" spans="1:5" ht="12.75">
      <c r="A42" s="2">
        <v>1986</v>
      </c>
      <c r="B42" s="7">
        <v>98.049</v>
      </c>
      <c r="C42" s="6">
        <v>99.622</v>
      </c>
      <c r="D42" s="7">
        <v>51.577</v>
      </c>
      <c r="E42" s="9">
        <f t="shared" si="0"/>
        <v>1.901021773271032</v>
      </c>
    </row>
    <row r="43" spans="1:5" ht="12.75">
      <c r="A43" s="2">
        <v>1987</v>
      </c>
      <c r="B43" s="7">
        <v>103.654</v>
      </c>
      <c r="C43" s="6">
        <v>100.941</v>
      </c>
      <c r="D43" s="7">
        <v>54.062</v>
      </c>
      <c r="E43" s="9">
        <f t="shared" si="0"/>
        <v>1.9173171543783063</v>
      </c>
    </row>
    <row r="44" spans="1:5" ht="12.75">
      <c r="A44" s="2">
        <v>1988</v>
      </c>
      <c r="B44" s="7">
        <v>95.857</v>
      </c>
      <c r="C44" s="6">
        <v>97.567</v>
      </c>
      <c r="D44" s="7">
        <v>55.659</v>
      </c>
      <c r="E44" s="9">
        <f t="shared" si="0"/>
        <v>1.7222192277978405</v>
      </c>
    </row>
    <row r="45" spans="1:5" ht="12.75">
      <c r="A45" s="2">
        <v>1989</v>
      </c>
      <c r="B45" s="7">
        <v>107.192</v>
      </c>
      <c r="C45" s="6">
        <v>104.12</v>
      </c>
      <c r="D45" s="7">
        <v>58.355</v>
      </c>
      <c r="E45" s="9">
        <f t="shared" si="0"/>
        <v>1.836894867620598</v>
      </c>
    </row>
    <row r="46" spans="1:5" ht="12.75">
      <c r="A46" s="2">
        <v>1990</v>
      </c>
      <c r="B46" s="7">
        <v>104.29</v>
      </c>
      <c r="C46" s="6">
        <v>104.62</v>
      </c>
      <c r="D46" s="7">
        <v>54.419</v>
      </c>
      <c r="E46" s="9">
        <f t="shared" si="0"/>
        <v>1.9164262481853767</v>
      </c>
    </row>
    <row r="47" spans="1:5" ht="12.75">
      <c r="A47" s="2">
        <v>1991</v>
      </c>
      <c r="B47" s="7">
        <v>107.297</v>
      </c>
      <c r="C47" s="6">
        <v>109.29</v>
      </c>
      <c r="D47" s="7">
        <v>54.944</v>
      </c>
      <c r="E47" s="9">
        <f t="shared" si="0"/>
        <v>1.9528428945835759</v>
      </c>
    </row>
    <row r="48" spans="1:5" ht="12.75">
      <c r="A48" s="2">
        <v>1992</v>
      </c>
      <c r="B48" s="7">
        <v>117.206</v>
      </c>
      <c r="C48" s="6">
        <v>115.894</v>
      </c>
      <c r="D48" s="7">
        <v>56.595</v>
      </c>
      <c r="E48" s="9">
        <f t="shared" si="0"/>
        <v>2.0709603321848222</v>
      </c>
    </row>
    <row r="49" spans="1:5" ht="12.75">
      <c r="A49" s="2">
        <v>1993</v>
      </c>
      <c r="B49" s="7">
        <v>117.582</v>
      </c>
      <c r="C49" s="6">
        <v>120.818</v>
      </c>
      <c r="D49" s="7">
        <v>60.258</v>
      </c>
      <c r="E49" s="9">
        <f t="shared" si="0"/>
        <v>1.9513093697102457</v>
      </c>
    </row>
    <row r="50" spans="1:5" ht="12.75">
      <c r="A50" s="2">
        <v>1994</v>
      </c>
      <c r="B50" s="7">
        <v>137.646</v>
      </c>
      <c r="C50" s="6">
        <v>132.394</v>
      </c>
      <c r="D50" s="7">
        <v>62.15</v>
      </c>
      <c r="E50" s="9">
        <f t="shared" si="0"/>
        <v>2.2147385358004827</v>
      </c>
    </row>
    <row r="51" spans="1:5" ht="12.75">
      <c r="A51" s="2">
        <v>1995</v>
      </c>
      <c r="B51" s="7">
        <v>124.706</v>
      </c>
      <c r="C51" s="6">
        <v>131.626</v>
      </c>
      <c r="D51" s="7">
        <v>61.063</v>
      </c>
      <c r="E51" s="9">
        <f t="shared" si="0"/>
        <v>2.042251445228698</v>
      </c>
    </row>
    <row r="52" spans="1:5" ht="12.75">
      <c r="A52" s="2">
        <v>1996</v>
      </c>
      <c r="B52" s="7">
        <v>131.947</v>
      </c>
      <c r="C52" s="6">
        <v>133.871</v>
      </c>
      <c r="D52" s="7">
        <v>62.439</v>
      </c>
      <c r="E52" s="9">
        <f t="shared" si="0"/>
        <v>2.113214497349413</v>
      </c>
    </row>
    <row r="53" spans="1:5" ht="12.75">
      <c r="A53" s="2">
        <v>1997</v>
      </c>
      <c r="B53" s="7">
        <v>157.95</v>
      </c>
      <c r="C53" s="6">
        <v>145.118</v>
      </c>
      <c r="D53" s="7">
        <v>68.528</v>
      </c>
      <c r="E53" s="9">
        <f t="shared" si="0"/>
        <v>2.304897268269904</v>
      </c>
    </row>
    <row r="54" spans="1:5" ht="12.75">
      <c r="A54" s="2">
        <v>1998</v>
      </c>
      <c r="B54" s="7">
        <v>159.826</v>
      </c>
      <c r="C54" s="6">
        <v>158.825</v>
      </c>
      <c r="D54" s="7">
        <v>71.299</v>
      </c>
      <c r="E54" s="9">
        <f t="shared" si="0"/>
        <v>2.2416303173957557</v>
      </c>
    </row>
    <row r="55" spans="1:5" ht="12.75">
      <c r="A55" s="2">
        <v>1999</v>
      </c>
      <c r="B55" s="7">
        <v>160.347</v>
      </c>
      <c r="C55" s="6">
        <v>159.352</v>
      </c>
      <c r="D55" s="7">
        <v>71.914</v>
      </c>
      <c r="E55" s="9">
        <f t="shared" si="0"/>
        <v>2.2297049253274746</v>
      </c>
    </row>
    <row r="56" spans="1:5" ht="12.75">
      <c r="A56" s="2">
        <v>2000</v>
      </c>
      <c r="B56" s="7">
        <v>175.759</v>
      </c>
      <c r="C56" s="6">
        <v>171.559</v>
      </c>
      <c r="D56" s="7">
        <v>75.439</v>
      </c>
      <c r="E56" s="9">
        <f t="shared" si="0"/>
        <v>2.329816142843887</v>
      </c>
    </row>
    <row r="57" spans="1:5" ht="12.75">
      <c r="A57" s="2">
        <v>2001</v>
      </c>
      <c r="B57" s="7">
        <v>184.815</v>
      </c>
      <c r="C57" s="6">
        <v>184.476</v>
      </c>
      <c r="D57" s="7">
        <v>79.466</v>
      </c>
      <c r="E57" s="9">
        <f t="shared" si="0"/>
        <v>2.3257116250975263</v>
      </c>
    </row>
    <row r="58" spans="1:5" ht="12.75">
      <c r="A58" s="2">
        <v>2002</v>
      </c>
      <c r="B58" s="7">
        <v>196.869</v>
      </c>
      <c r="C58" s="6">
        <v>191.466</v>
      </c>
      <c r="D58" s="7">
        <v>82.31</v>
      </c>
      <c r="E58" s="9">
        <f t="shared" si="0"/>
        <v>2.391799295346859</v>
      </c>
    </row>
    <row r="59" spans="1:5" ht="12.75">
      <c r="A59" s="2">
        <v>2003</v>
      </c>
      <c r="B59" s="7">
        <v>186.638</v>
      </c>
      <c r="C59" s="6">
        <v>189.603</v>
      </c>
      <c r="D59" s="7">
        <v>88.408</v>
      </c>
      <c r="E59" s="9">
        <f t="shared" si="0"/>
        <v>2.11109854311827</v>
      </c>
    </row>
    <row r="60" spans="1:5" ht="12.75">
      <c r="A60" s="2">
        <v>2004</v>
      </c>
      <c r="B60" s="7">
        <v>215.777</v>
      </c>
      <c r="C60" s="6">
        <v>204.91</v>
      </c>
      <c r="D60" s="7">
        <v>93.176</v>
      </c>
      <c r="E60" s="9">
        <f t="shared" si="0"/>
        <v>2.3158002060616467</v>
      </c>
    </row>
    <row r="61" spans="1:5" ht="12.75">
      <c r="A61" s="2">
        <v>2005</v>
      </c>
      <c r="B61" s="7">
        <v>220.67</v>
      </c>
      <c r="C61" s="6">
        <v>215.261</v>
      </c>
      <c r="D61" s="7">
        <v>92.916</v>
      </c>
      <c r="E61" s="9">
        <f t="shared" si="0"/>
        <v>2.3749408067501827</v>
      </c>
    </row>
    <row r="62" spans="1:5" ht="12.75">
      <c r="A62" s="2">
        <v>2006</v>
      </c>
      <c r="B62" s="7">
        <v>237.117</v>
      </c>
      <c r="C62" s="6">
        <v>225.191</v>
      </c>
      <c r="D62" s="7">
        <v>94.238</v>
      </c>
      <c r="E62" s="9">
        <f t="shared" si="0"/>
        <v>2.5161505974235445</v>
      </c>
    </row>
    <row r="63" spans="1:5" ht="12.75">
      <c r="A63" s="2">
        <v>2007</v>
      </c>
      <c r="B63" s="7">
        <v>221.129</v>
      </c>
      <c r="C63" s="6">
        <v>229.749</v>
      </c>
      <c r="D63" s="7">
        <v>90.724</v>
      </c>
      <c r="E63" s="9">
        <f t="shared" si="0"/>
        <v>2.4373815087518187</v>
      </c>
    </row>
    <row r="64" spans="1:5" ht="12.75">
      <c r="A64" s="2">
        <v>2008</v>
      </c>
      <c r="B64" s="7">
        <v>210.87</v>
      </c>
      <c r="C64" s="6">
        <v>220.446</v>
      </c>
      <c r="D64" s="7">
        <v>96.271</v>
      </c>
      <c r="E64" s="9">
        <f t="shared" si="0"/>
        <v>2.1903792419316304</v>
      </c>
    </row>
    <row r="65" spans="1:5" ht="12.75">
      <c r="A65" s="4">
        <v>2009</v>
      </c>
      <c r="B65" s="8">
        <v>250.254</v>
      </c>
      <c r="C65" s="14">
        <v>233.749</v>
      </c>
      <c r="D65" s="8">
        <v>101.487</v>
      </c>
      <c r="E65" s="10">
        <f t="shared" si="0"/>
        <v>2.4658724762777497</v>
      </c>
    </row>
    <row r="67" spans="1:8" ht="42" customHeight="1">
      <c r="A67" s="30" t="s">
        <v>36</v>
      </c>
      <c r="B67" s="30"/>
      <c r="C67" s="30"/>
      <c r="D67" s="30"/>
      <c r="E67" s="30"/>
      <c r="F67" s="30"/>
      <c r="G67" s="30"/>
      <c r="H67" s="30"/>
    </row>
  </sheetData>
  <mergeCells count="2">
    <mergeCell ref="A67:H67"/>
    <mergeCell ref="B4:C4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1" t="s">
        <v>27</v>
      </c>
      <c r="B1" s="17"/>
    </row>
    <row r="3" spans="2:5" ht="12.75">
      <c r="B3" s="32" t="s">
        <v>9</v>
      </c>
      <c r="C3" s="32"/>
      <c r="D3" s="32" t="s">
        <v>11</v>
      </c>
      <c r="E3" s="32"/>
    </row>
    <row r="4" spans="1:5" ht="16.5" customHeight="1">
      <c r="A4" s="4" t="s">
        <v>0</v>
      </c>
      <c r="B4" s="15" t="s">
        <v>10</v>
      </c>
      <c r="C4" s="15" t="s">
        <v>4</v>
      </c>
      <c r="D4" s="15" t="s">
        <v>10</v>
      </c>
      <c r="E4" s="15" t="s">
        <v>4</v>
      </c>
    </row>
    <row r="5" spans="1:5" ht="12.75">
      <c r="A5" s="2"/>
      <c r="B5" s="3" t="s">
        <v>3</v>
      </c>
      <c r="C5" s="3" t="s">
        <v>5</v>
      </c>
      <c r="D5" s="3" t="s">
        <v>3</v>
      </c>
      <c r="E5" s="3" t="s">
        <v>5</v>
      </c>
    </row>
    <row r="6" ht="12.75">
      <c r="E6" s="19"/>
    </row>
    <row r="7" spans="1:7" ht="12.75">
      <c r="A7" s="2">
        <v>1950</v>
      </c>
      <c r="B7" s="6">
        <v>29.299069202751923</v>
      </c>
      <c r="C7" s="16">
        <v>2.3963275756352522</v>
      </c>
      <c r="D7" s="6">
        <v>5.58761634965601</v>
      </c>
      <c r="E7" s="18">
        <v>1.4575733683829943</v>
      </c>
      <c r="G7" s="9"/>
    </row>
    <row r="8" spans="1:7" ht="12.75">
      <c r="A8" s="2">
        <f aca="true" t="shared" si="0" ref="A8:A65">A7+1</f>
        <v>1951</v>
      </c>
      <c r="B8" s="6">
        <v>28.81060299473897</v>
      </c>
      <c r="C8" s="16">
        <v>2.3178143390193564</v>
      </c>
      <c r="D8" s="6">
        <v>5.509915014164306</v>
      </c>
      <c r="E8" s="18">
        <v>1.401704892388689</v>
      </c>
      <c r="G8" s="9"/>
    </row>
    <row r="9" spans="1:7" ht="12.75">
      <c r="A9" s="2">
        <f t="shared" si="0"/>
        <v>1952</v>
      </c>
      <c r="B9" s="6">
        <v>28.876163496560096</v>
      </c>
      <c r="C9" s="16">
        <v>2.6220631075876697</v>
      </c>
      <c r="D9" s="6">
        <v>5.841764467826791</v>
      </c>
      <c r="E9" s="18">
        <v>1.3922509660896434</v>
      </c>
      <c r="G9" s="9"/>
    </row>
    <row r="10" spans="1:7" ht="12.75">
      <c r="A10" s="2">
        <f t="shared" si="0"/>
        <v>1953</v>
      </c>
      <c r="B10" s="6">
        <v>28.627276406313232</v>
      </c>
      <c r="C10" s="16">
        <v>2.5570238035238626</v>
      </c>
      <c r="D10" s="6">
        <v>6.001214083367057</v>
      </c>
      <c r="E10" s="18">
        <v>1.2207035780149709</v>
      </c>
      <c r="G10" s="9"/>
    </row>
    <row r="11" spans="1:7" ht="12.75">
      <c r="A11" s="2">
        <f t="shared" si="0"/>
        <v>1954</v>
      </c>
      <c r="B11" s="6">
        <v>27.789558883043302</v>
      </c>
      <c r="C11" s="16">
        <v>2.4751633663019605</v>
      </c>
      <c r="D11" s="6">
        <v>6.89882638607851</v>
      </c>
      <c r="E11" s="18">
        <v>1.3455472975420897</v>
      </c>
      <c r="G11" s="9"/>
    </row>
    <row r="12" spans="1:7" ht="12.75">
      <c r="A12" s="2">
        <f t="shared" si="0"/>
        <v>1955</v>
      </c>
      <c r="B12" s="6">
        <v>27.706191825171995</v>
      </c>
      <c r="C12" s="16">
        <v>2.6339250092356195</v>
      </c>
      <c r="D12" s="6">
        <v>7.5354107648725215</v>
      </c>
      <c r="E12" s="18">
        <v>1.349644980126316</v>
      </c>
      <c r="G12" s="9"/>
    </row>
    <row r="13" spans="1:7" ht="12.75">
      <c r="A13" s="2">
        <f t="shared" si="0"/>
        <v>1956</v>
      </c>
      <c r="B13" s="6">
        <v>26.25536220153784</v>
      </c>
      <c r="C13" s="16">
        <v>2.975263077171509</v>
      </c>
      <c r="D13" s="6">
        <v>8.344799676244435</v>
      </c>
      <c r="E13" s="18">
        <v>1.4652017652151312</v>
      </c>
      <c r="G13" s="9"/>
    </row>
    <row r="14" spans="1:7" ht="12.75">
      <c r="A14" s="2">
        <f t="shared" si="0"/>
        <v>1957</v>
      </c>
      <c r="B14" s="6">
        <v>25.52205584783488</v>
      </c>
      <c r="C14" s="16">
        <v>3.030910316010545</v>
      </c>
      <c r="D14" s="6">
        <v>8.440712262242007</v>
      </c>
      <c r="E14" s="18">
        <v>1.5587422472455292</v>
      </c>
      <c r="G14" s="9"/>
    </row>
    <row r="15" spans="1:7" ht="12.75">
      <c r="A15" s="2">
        <f t="shared" si="0"/>
        <v>1958</v>
      </c>
      <c r="B15" s="6">
        <v>25.717927964386888</v>
      </c>
      <c r="C15" s="16">
        <v>3.3148457108617757</v>
      </c>
      <c r="D15" s="6">
        <v>9.70983407527317</v>
      </c>
      <c r="E15" s="18">
        <v>1.6264010154628434</v>
      </c>
      <c r="G15" s="9"/>
    </row>
    <row r="16" spans="1:7" ht="12.75">
      <c r="A16" s="2">
        <f t="shared" si="0"/>
        <v>1959</v>
      </c>
      <c r="B16" s="6">
        <v>29.17482800485633</v>
      </c>
      <c r="C16" s="16">
        <v>3.3298778584685746</v>
      </c>
      <c r="D16" s="6">
        <v>9.158640226628895</v>
      </c>
      <c r="E16" s="18">
        <v>1.583573415388803</v>
      </c>
      <c r="G16" s="9"/>
    </row>
    <row r="17" spans="1:7" ht="12.75">
      <c r="A17" s="2">
        <f t="shared" si="0"/>
        <v>1960</v>
      </c>
      <c r="B17" s="6">
        <v>28.903</v>
      </c>
      <c r="C17" s="16">
        <v>3.43</v>
      </c>
      <c r="D17" s="6">
        <v>9.573047349251315</v>
      </c>
      <c r="E17" s="18">
        <v>1.5780965881445783</v>
      </c>
      <c r="G17" s="9"/>
    </row>
    <row r="18" spans="1:7" ht="12.75">
      <c r="A18" s="2">
        <f t="shared" si="0"/>
        <v>1961</v>
      </c>
      <c r="B18" s="6">
        <v>23.324</v>
      </c>
      <c r="C18" s="16">
        <v>3.92</v>
      </c>
      <c r="D18" s="6">
        <v>10.927964386887899</v>
      </c>
      <c r="E18" s="18">
        <v>1.6899328191587601</v>
      </c>
      <c r="G18" s="9"/>
    </row>
    <row r="19" spans="1:7" ht="12.75">
      <c r="A19" s="2">
        <f t="shared" si="0"/>
        <v>1962</v>
      </c>
      <c r="B19" s="6">
        <v>22.552</v>
      </c>
      <c r="C19" s="16">
        <v>4.06</v>
      </c>
      <c r="D19" s="6">
        <v>11.172804532577905</v>
      </c>
      <c r="E19" s="18">
        <v>1.630080086239351</v>
      </c>
      <c r="G19" s="9"/>
    </row>
    <row r="20" spans="1:7" ht="12.75">
      <c r="A20" s="2">
        <f t="shared" si="0"/>
        <v>1963</v>
      </c>
      <c r="B20" s="6">
        <v>23.968</v>
      </c>
      <c r="C20" s="16">
        <v>4.26</v>
      </c>
      <c r="D20" s="6">
        <v>11.580331849453662</v>
      </c>
      <c r="E20" s="18">
        <v>1.643171792257208</v>
      </c>
      <c r="G20" s="9"/>
    </row>
    <row r="21" spans="1:7" ht="12.75">
      <c r="A21" s="2">
        <f t="shared" si="0"/>
        <v>1964</v>
      </c>
      <c r="B21" s="6">
        <v>22.407</v>
      </c>
      <c r="C21" s="16">
        <v>3.95</v>
      </c>
      <c r="D21" s="6">
        <v>12.462</v>
      </c>
      <c r="E21" s="18">
        <v>1.5307334296260633</v>
      </c>
      <c r="G21" s="9"/>
    </row>
    <row r="22" spans="1:7" ht="12.75">
      <c r="A22" s="2">
        <f t="shared" si="0"/>
        <v>1965</v>
      </c>
      <c r="B22" s="6">
        <v>22.416</v>
      </c>
      <c r="C22" s="16">
        <v>4.65</v>
      </c>
      <c r="D22" s="6">
        <v>13.941</v>
      </c>
      <c r="E22" s="16">
        <v>1.650814145326734</v>
      </c>
      <c r="G22" s="9"/>
    </row>
    <row r="23" spans="1:7" ht="12.75">
      <c r="A23" s="2">
        <f t="shared" si="0"/>
        <v>1966</v>
      </c>
      <c r="B23" s="6">
        <v>23.068</v>
      </c>
      <c r="C23" s="16">
        <v>4.59</v>
      </c>
      <c r="D23" s="6">
        <v>14.79</v>
      </c>
      <c r="E23" s="16">
        <v>1.7085192697768763</v>
      </c>
      <c r="G23" s="9"/>
    </row>
    <row r="24" spans="1:7" ht="12.75">
      <c r="A24" s="2">
        <f t="shared" si="0"/>
        <v>1967</v>
      </c>
      <c r="B24" s="6">
        <v>24.562</v>
      </c>
      <c r="C24" s="16">
        <v>5.03</v>
      </c>
      <c r="D24" s="6">
        <v>16.109</v>
      </c>
      <c r="E24" s="16">
        <v>1.6496989260661743</v>
      </c>
      <c r="G24" s="9"/>
    </row>
    <row r="25" spans="1:7" ht="12.75">
      <c r="A25" s="2">
        <f t="shared" si="0"/>
        <v>1968</v>
      </c>
      <c r="B25" s="6">
        <v>22.654</v>
      </c>
      <c r="C25" s="16">
        <v>4.99</v>
      </c>
      <c r="D25" s="6">
        <v>16.751</v>
      </c>
      <c r="E25" s="16">
        <v>1.7985194913736493</v>
      </c>
      <c r="G25" s="9"/>
    </row>
    <row r="26" spans="1:7" ht="12.75">
      <c r="A26" s="2">
        <f t="shared" si="0"/>
        <v>1969</v>
      </c>
      <c r="B26" s="6">
        <v>22.086</v>
      </c>
      <c r="C26" s="16">
        <v>5.39</v>
      </c>
      <c r="D26" s="6">
        <v>16.729</v>
      </c>
      <c r="E26" s="16">
        <v>1.8434455137784684</v>
      </c>
      <c r="G26" s="9"/>
    </row>
    <row r="27" spans="1:7" ht="12.75">
      <c r="A27" s="2">
        <f t="shared" si="0"/>
        <v>1970</v>
      </c>
      <c r="B27" s="6">
        <v>23.212</v>
      </c>
      <c r="C27" s="16">
        <v>4.54</v>
      </c>
      <c r="D27" s="6">
        <v>17.098</v>
      </c>
      <c r="E27" s="16">
        <v>1.794069481810738</v>
      </c>
      <c r="G27" s="9"/>
    </row>
    <row r="28" spans="1:9" ht="12.75">
      <c r="A28" s="2">
        <f t="shared" si="0"/>
        <v>1971</v>
      </c>
      <c r="B28" s="6">
        <v>25.95</v>
      </c>
      <c r="C28" s="16">
        <v>5.53</v>
      </c>
      <c r="D28" s="6">
        <v>17.282</v>
      </c>
      <c r="E28" s="16">
        <v>1.8521583150098369</v>
      </c>
      <c r="G28" s="9"/>
      <c r="H28" s="6"/>
      <c r="I28" s="9"/>
    </row>
    <row r="29" spans="1:9" ht="12.75">
      <c r="A29" s="2">
        <f t="shared" si="0"/>
        <v>1972</v>
      </c>
      <c r="B29" s="6">
        <v>23.275</v>
      </c>
      <c r="C29" s="16">
        <v>6.09</v>
      </c>
      <c r="D29" s="6">
        <v>18.488</v>
      </c>
      <c r="E29" s="16">
        <v>1.8704565123323236</v>
      </c>
      <c r="G29" s="9"/>
      <c r="H29" s="6"/>
      <c r="I29" s="9"/>
    </row>
    <row r="30" spans="1:9" ht="12.75">
      <c r="A30" s="2">
        <f t="shared" si="0"/>
        <v>1973</v>
      </c>
      <c r="B30" s="6">
        <v>25.149</v>
      </c>
      <c r="C30" s="16">
        <v>5.73</v>
      </c>
      <c r="D30" s="6">
        <v>22.528</v>
      </c>
      <c r="E30" s="16">
        <v>1.8695845170454546</v>
      </c>
      <c r="G30" s="9"/>
      <c r="H30" s="6"/>
      <c r="I30" s="9"/>
    </row>
    <row r="31" spans="1:9" ht="12.75">
      <c r="A31" s="2">
        <f t="shared" si="0"/>
        <v>1974</v>
      </c>
      <c r="B31" s="6">
        <v>26.469</v>
      </c>
      <c r="C31" s="16">
        <v>4.51</v>
      </c>
      <c r="D31" s="6">
        <v>20.777</v>
      </c>
      <c r="E31" s="16">
        <v>1.593204023680031</v>
      </c>
      <c r="G31" s="9"/>
      <c r="H31" s="6"/>
      <c r="I31" s="9"/>
    </row>
    <row r="32" spans="1:9" ht="12.75">
      <c r="A32" s="2">
        <f t="shared" si="0"/>
        <v>1975</v>
      </c>
      <c r="B32" s="6">
        <v>27.367</v>
      </c>
      <c r="C32" s="16">
        <v>5.42</v>
      </c>
      <c r="D32" s="6">
        <v>21.698</v>
      </c>
      <c r="E32" s="16">
        <v>1.9420683934003133</v>
      </c>
      <c r="G32" s="9"/>
      <c r="H32" s="6"/>
      <c r="I32" s="9"/>
    </row>
    <row r="33" spans="1:9" ht="12.75">
      <c r="A33" s="2">
        <f t="shared" si="0"/>
        <v>1976</v>
      </c>
      <c r="B33" s="6">
        <v>28.938</v>
      </c>
      <c r="C33" s="16">
        <v>5.52</v>
      </c>
      <c r="D33" s="6">
        <v>19.992</v>
      </c>
      <c r="E33" s="16">
        <v>1.754201680672269</v>
      </c>
      <c r="G33" s="9"/>
      <c r="H33" s="6"/>
      <c r="I33" s="9"/>
    </row>
    <row r="34" spans="1:9" ht="12.75">
      <c r="A34" s="2">
        <f t="shared" si="0"/>
        <v>1977</v>
      </c>
      <c r="B34" s="6">
        <v>28.981</v>
      </c>
      <c r="C34" s="16">
        <v>5.7</v>
      </c>
      <c r="D34" s="6">
        <v>23.403</v>
      </c>
      <c r="E34" s="16">
        <v>2.0551638678801862</v>
      </c>
      <c r="G34" s="9"/>
      <c r="H34" s="6"/>
      <c r="I34" s="9"/>
    </row>
    <row r="35" spans="1:9" ht="12.75">
      <c r="A35" s="2">
        <f t="shared" si="0"/>
        <v>1978</v>
      </c>
      <c r="B35" s="6">
        <v>29.109</v>
      </c>
      <c r="C35" s="16">
        <v>6.34</v>
      </c>
      <c r="D35" s="6">
        <v>25.764</v>
      </c>
      <c r="E35" s="16">
        <v>1.974033535165347</v>
      </c>
      <c r="G35" s="9"/>
      <c r="H35" s="6"/>
      <c r="I35" s="9"/>
    </row>
    <row r="36" spans="1:9" ht="12.75">
      <c r="A36" s="2">
        <f t="shared" si="0"/>
        <v>1979</v>
      </c>
      <c r="B36" s="6">
        <v>29.299</v>
      </c>
      <c r="C36" s="16">
        <v>6.87</v>
      </c>
      <c r="D36" s="6">
        <v>28.467</v>
      </c>
      <c r="E36" s="16">
        <v>2.161274458144518</v>
      </c>
      <c r="G36" s="9"/>
      <c r="H36" s="6"/>
      <c r="I36" s="9"/>
    </row>
    <row r="37" spans="1:9" ht="12.75">
      <c r="A37" s="2">
        <f t="shared" si="0"/>
        <v>1980</v>
      </c>
      <c r="B37" s="6">
        <v>29.526</v>
      </c>
      <c r="C37" s="16">
        <v>5.71</v>
      </c>
      <c r="D37" s="6">
        <v>27.443</v>
      </c>
      <c r="E37" s="16">
        <v>1.7826403818824472</v>
      </c>
      <c r="G37" s="9"/>
      <c r="H37" s="6"/>
      <c r="I37" s="9"/>
    </row>
    <row r="38" spans="1:9" ht="12.75">
      <c r="A38" s="2">
        <f t="shared" si="0"/>
        <v>1981</v>
      </c>
      <c r="B38" s="6">
        <v>30.159</v>
      </c>
      <c r="C38" s="16">
        <v>6.84</v>
      </c>
      <c r="D38" s="6">
        <v>26.776</v>
      </c>
      <c r="E38" s="16">
        <v>2.0217732297579922</v>
      </c>
      <c r="G38" s="9"/>
      <c r="H38" s="6"/>
      <c r="I38" s="9"/>
    </row>
    <row r="39" spans="1:9" ht="12.75">
      <c r="A39" s="2">
        <f t="shared" si="0"/>
        <v>1982</v>
      </c>
      <c r="B39" s="6">
        <v>29.428</v>
      </c>
      <c r="C39" s="16">
        <v>7.11</v>
      </c>
      <c r="D39" s="6">
        <v>28.102</v>
      </c>
      <c r="E39" s="16">
        <v>2.1212013379830617</v>
      </c>
      <c r="G39" s="9"/>
      <c r="H39" s="6"/>
      <c r="I39" s="9"/>
    </row>
    <row r="40" spans="1:9" ht="12.75">
      <c r="A40" s="2">
        <f t="shared" si="0"/>
        <v>1983</v>
      </c>
      <c r="B40" s="6">
        <v>20.833</v>
      </c>
      <c r="C40" s="16">
        <v>5.09</v>
      </c>
      <c r="D40" s="6">
        <v>25.303</v>
      </c>
      <c r="E40" s="16">
        <v>1.7593961190372682</v>
      </c>
      <c r="G40" s="9"/>
      <c r="H40" s="6"/>
      <c r="I40" s="9"/>
    </row>
    <row r="41" spans="1:9" ht="12.75">
      <c r="A41" s="2">
        <f t="shared" si="0"/>
        <v>1984</v>
      </c>
      <c r="B41" s="6">
        <v>29.096</v>
      </c>
      <c r="C41" s="16">
        <v>6.7</v>
      </c>
      <c r="D41" s="6">
        <v>26.755</v>
      </c>
      <c r="E41" s="16">
        <v>1.892879835544758</v>
      </c>
      <c r="G41" s="9"/>
      <c r="H41" s="6"/>
      <c r="I41" s="9"/>
    </row>
    <row r="42" spans="1:9" ht="12.75">
      <c r="A42" s="2">
        <f t="shared" si="0"/>
        <v>1985</v>
      </c>
      <c r="B42" s="6">
        <v>30.436</v>
      </c>
      <c r="C42" s="16">
        <v>7.41</v>
      </c>
      <c r="D42" s="6">
        <v>24.929</v>
      </c>
      <c r="E42" s="16">
        <v>2.2915881102330617</v>
      </c>
      <c r="G42" s="9"/>
      <c r="H42" s="6"/>
      <c r="I42" s="9"/>
    </row>
    <row r="43" spans="1:9" ht="12.75">
      <c r="A43" s="2">
        <f t="shared" si="0"/>
        <v>1986</v>
      </c>
      <c r="B43" s="6">
        <v>27.886</v>
      </c>
      <c r="C43" s="16">
        <v>7.49</v>
      </c>
      <c r="D43" s="6">
        <v>23.598</v>
      </c>
      <c r="E43" s="16">
        <v>2.240359352487499</v>
      </c>
      <c r="G43" s="9"/>
      <c r="H43" s="6"/>
      <c r="I43" s="9"/>
    </row>
    <row r="44" spans="1:9" ht="12.75">
      <c r="A44" s="2">
        <f t="shared" si="0"/>
        <v>1987</v>
      </c>
      <c r="B44" s="6">
        <v>24.081</v>
      </c>
      <c r="C44" s="16">
        <v>7.52</v>
      </c>
      <c r="D44" s="6">
        <v>23.137</v>
      </c>
      <c r="E44" s="16">
        <v>2.2792929074642347</v>
      </c>
      <c r="G44" s="9"/>
      <c r="H44" s="6"/>
      <c r="I44" s="9"/>
    </row>
    <row r="45" spans="1:9" ht="12.75">
      <c r="A45" s="2">
        <f t="shared" si="0"/>
        <v>1988</v>
      </c>
      <c r="B45" s="6">
        <v>23.573</v>
      </c>
      <c r="C45" s="16">
        <v>5.31</v>
      </c>
      <c r="D45" s="6">
        <v>23.218</v>
      </c>
      <c r="E45" s="16">
        <v>1.8155310534929796</v>
      </c>
      <c r="G45" s="9"/>
      <c r="H45" s="6"/>
      <c r="I45" s="9"/>
    </row>
    <row r="46" spans="1:9" ht="12.75">
      <c r="A46" s="2">
        <f t="shared" si="0"/>
        <v>1989</v>
      </c>
      <c r="B46" s="6">
        <v>26.217</v>
      </c>
      <c r="C46" s="16">
        <v>7.3</v>
      </c>
      <c r="D46" s="6">
        <v>24.094</v>
      </c>
      <c r="E46" s="16">
        <v>2.172906117705653</v>
      </c>
      <c r="G46" s="9"/>
      <c r="H46" s="6"/>
      <c r="I46" s="9"/>
    </row>
    <row r="47" spans="1:9" ht="12.75">
      <c r="A47" s="2">
        <f t="shared" si="0"/>
        <v>1990</v>
      </c>
      <c r="B47" s="6">
        <v>27.095</v>
      </c>
      <c r="C47" s="16">
        <v>7.44</v>
      </c>
      <c r="D47" s="6">
        <v>22.87</v>
      </c>
      <c r="E47" s="16">
        <v>2.2919108001749016</v>
      </c>
      <c r="G47" s="9"/>
      <c r="H47" s="6"/>
      <c r="I47" s="9"/>
    </row>
    <row r="48" spans="1:9" ht="12.75">
      <c r="A48" s="2">
        <f t="shared" si="0"/>
        <v>1991</v>
      </c>
      <c r="B48" s="6">
        <v>27.851</v>
      </c>
      <c r="C48" s="16">
        <v>6.82</v>
      </c>
      <c r="D48" s="6">
        <v>23.477</v>
      </c>
      <c r="E48" s="16">
        <v>2.3028921923584784</v>
      </c>
      <c r="G48" s="9"/>
      <c r="H48" s="6"/>
      <c r="I48" s="9"/>
    </row>
    <row r="49" spans="1:9" ht="12.75">
      <c r="A49" s="2">
        <f t="shared" si="0"/>
        <v>1992</v>
      </c>
      <c r="B49" s="6">
        <v>29.169</v>
      </c>
      <c r="C49" s="16">
        <v>8.25</v>
      </c>
      <c r="D49" s="6">
        <v>23.566</v>
      </c>
      <c r="E49" s="16">
        <v>2.529576508529237</v>
      </c>
      <c r="G49" s="9"/>
      <c r="H49" s="6"/>
      <c r="I49" s="9"/>
    </row>
    <row r="50" spans="1:9" ht="12.75">
      <c r="A50" s="2">
        <f t="shared" si="0"/>
        <v>1993</v>
      </c>
      <c r="B50" s="6">
        <v>25.468</v>
      </c>
      <c r="C50" s="16">
        <v>6.32</v>
      </c>
      <c r="D50" s="6">
        <v>23.191</v>
      </c>
      <c r="E50" s="16">
        <v>2.194170152214221</v>
      </c>
      <c r="G50" s="9"/>
      <c r="H50" s="6"/>
      <c r="I50" s="9"/>
    </row>
    <row r="51" spans="1:9" ht="12.75">
      <c r="A51" s="2">
        <f t="shared" si="0"/>
        <v>1994</v>
      </c>
      <c r="B51" s="6">
        <v>29.345</v>
      </c>
      <c r="C51" s="16">
        <v>8.7</v>
      </c>
      <c r="D51" s="6">
        <v>24.609</v>
      </c>
      <c r="E51" s="16">
        <v>2.7812588890243406</v>
      </c>
      <c r="G51" s="9"/>
      <c r="H51" s="6"/>
      <c r="I51" s="9"/>
    </row>
    <row r="52" spans="1:9" ht="12.75">
      <c r="A52" s="2">
        <f t="shared" si="0"/>
        <v>1995</v>
      </c>
      <c r="B52" s="6">
        <v>26.39</v>
      </c>
      <c r="C52" s="16">
        <v>7.12</v>
      </c>
      <c r="D52" s="6">
        <v>24.906</v>
      </c>
      <c r="E52" s="16">
        <v>2.3758933590299525</v>
      </c>
      <c r="G52" s="9"/>
      <c r="H52" s="6"/>
      <c r="I52" s="9"/>
    </row>
    <row r="53" spans="1:9" ht="12.75">
      <c r="A53" s="2">
        <f t="shared" si="0"/>
        <v>1996</v>
      </c>
      <c r="B53" s="6">
        <v>29.398</v>
      </c>
      <c r="C53" s="16">
        <v>7.98</v>
      </c>
      <c r="D53" s="6">
        <v>25.637</v>
      </c>
      <c r="E53" s="16">
        <v>2.526816710223505</v>
      </c>
      <c r="G53" s="9"/>
      <c r="H53" s="6"/>
      <c r="I53" s="9"/>
    </row>
    <row r="54" spans="1:9" ht="12.75">
      <c r="A54" s="2">
        <f t="shared" si="0"/>
        <v>1997</v>
      </c>
      <c r="B54" s="6">
        <v>29.409</v>
      </c>
      <c r="C54" s="16">
        <v>7.95</v>
      </c>
      <c r="D54" s="6">
        <v>27.968</v>
      </c>
      <c r="E54" s="16">
        <v>2.6164187643020593</v>
      </c>
      <c r="G54" s="9"/>
      <c r="H54" s="6"/>
      <c r="I54" s="9"/>
    </row>
    <row r="55" spans="1:9" ht="12.75">
      <c r="A55" s="2">
        <f t="shared" si="0"/>
        <v>1998</v>
      </c>
      <c r="B55" s="6">
        <v>29.376</v>
      </c>
      <c r="C55" s="16">
        <v>8.44</v>
      </c>
      <c r="D55" s="6">
        <v>28.507</v>
      </c>
      <c r="E55" s="16">
        <v>2.6168309538008208</v>
      </c>
      <c r="G55" s="9"/>
      <c r="H55" s="6"/>
      <c r="I55" s="9"/>
    </row>
    <row r="56" spans="1:9" ht="12.75">
      <c r="A56" s="2">
        <f t="shared" si="0"/>
        <v>1999</v>
      </c>
      <c r="B56" s="6">
        <v>28.525</v>
      </c>
      <c r="C56" s="16">
        <v>8.4</v>
      </c>
      <c r="D56" s="6">
        <v>29.318</v>
      </c>
      <c r="E56" s="16">
        <v>2.463469540896378</v>
      </c>
      <c r="G56" s="9"/>
      <c r="H56" s="6"/>
      <c r="I56" s="9"/>
    </row>
    <row r="57" spans="1:9" ht="12.75">
      <c r="A57" s="2">
        <f t="shared" si="0"/>
        <v>2000</v>
      </c>
      <c r="B57" s="6">
        <v>29.316</v>
      </c>
      <c r="C57" s="16">
        <v>8.59</v>
      </c>
      <c r="D57" s="6">
        <v>29.303</v>
      </c>
      <c r="E57" s="16">
        <v>2.561341842132205</v>
      </c>
      <c r="G57" s="9"/>
      <c r="H57" s="6"/>
      <c r="I57" s="9"/>
    </row>
    <row r="58" spans="1:9" ht="12.75">
      <c r="A58" s="2">
        <f t="shared" si="0"/>
        <v>2001</v>
      </c>
      <c r="B58" s="6">
        <v>27.83</v>
      </c>
      <c r="C58" s="16">
        <v>8.67</v>
      </c>
      <c r="D58" s="6">
        <v>29.532</v>
      </c>
      <c r="E58" s="16">
        <v>2.6639577407557904</v>
      </c>
      <c r="G58" s="9"/>
      <c r="H58" s="6"/>
      <c r="I58" s="9"/>
    </row>
    <row r="59" spans="1:9" ht="12.75">
      <c r="A59" s="2">
        <f t="shared" si="0"/>
        <v>2002</v>
      </c>
      <c r="B59" s="6">
        <v>28.057</v>
      </c>
      <c r="C59" s="16">
        <v>8.12</v>
      </c>
      <c r="D59" s="6">
        <v>29.339</v>
      </c>
      <c r="E59" s="16">
        <v>2.5566651896792667</v>
      </c>
      <c r="G59" s="9"/>
      <c r="H59" s="6"/>
      <c r="I59" s="9"/>
    </row>
    <row r="60" spans="1:9" ht="12.75">
      <c r="A60" s="2">
        <f t="shared" si="0"/>
        <v>2003</v>
      </c>
      <c r="B60" s="6">
        <v>28.71</v>
      </c>
      <c r="C60" s="16">
        <v>8.92</v>
      </c>
      <c r="D60" s="6">
        <v>29.33</v>
      </c>
      <c r="E60" s="16">
        <v>2.2769519263552676</v>
      </c>
      <c r="G60" s="9"/>
      <c r="H60" s="6"/>
      <c r="I60" s="9"/>
    </row>
    <row r="61" spans="1:9" ht="12.75">
      <c r="A61" s="2">
        <f t="shared" si="0"/>
        <v>2004</v>
      </c>
      <c r="B61" s="6">
        <v>29.798</v>
      </c>
      <c r="C61" s="16">
        <v>10.06</v>
      </c>
      <c r="D61" s="6">
        <v>29.93</v>
      </c>
      <c r="E61" s="16">
        <v>2.8405947210157034</v>
      </c>
      <c r="G61" s="9"/>
      <c r="H61" s="6"/>
      <c r="I61" s="9"/>
    </row>
    <row r="62" spans="1:9" ht="12.75">
      <c r="A62" s="2">
        <f t="shared" si="0"/>
        <v>2005</v>
      </c>
      <c r="B62" s="6">
        <v>30.399</v>
      </c>
      <c r="C62" s="16">
        <v>9.29</v>
      </c>
      <c r="D62" s="6">
        <v>28.834</v>
      </c>
      <c r="E62" s="16">
        <v>2.8961295692585143</v>
      </c>
      <c r="G62" s="9"/>
      <c r="H62" s="6"/>
      <c r="I62" s="9"/>
    </row>
    <row r="63" spans="1:9" ht="12.75">
      <c r="A63" s="2">
        <f t="shared" si="0"/>
        <v>2006</v>
      </c>
      <c r="B63" s="6">
        <v>28.586</v>
      </c>
      <c r="C63" s="16">
        <v>9.36</v>
      </c>
      <c r="D63" s="6">
        <v>30.19</v>
      </c>
      <c r="E63" s="16">
        <v>2.881782047035442</v>
      </c>
      <c r="G63" s="9"/>
      <c r="H63" s="6"/>
      <c r="I63" s="9"/>
    </row>
    <row r="64" spans="1:9" ht="12.75">
      <c r="A64" s="2">
        <f t="shared" si="0"/>
        <v>2007</v>
      </c>
      <c r="B64" s="6">
        <v>35.014</v>
      </c>
      <c r="C64" s="16">
        <v>9.46</v>
      </c>
      <c r="D64" s="6">
        <v>25.959</v>
      </c>
      <c r="E64" s="16">
        <v>2.8066951731576717</v>
      </c>
      <c r="G64" s="9"/>
      <c r="H64" s="6"/>
      <c r="I64" s="9"/>
    </row>
    <row r="65" spans="1:9" ht="12.75">
      <c r="A65" s="13">
        <f t="shared" si="0"/>
        <v>2008</v>
      </c>
      <c r="B65" s="6">
        <v>31.825</v>
      </c>
      <c r="C65" s="16">
        <v>9.66</v>
      </c>
      <c r="D65" s="6">
        <v>30.222</v>
      </c>
      <c r="E65" s="16">
        <v>2.671861557805572</v>
      </c>
      <c r="G65" s="9"/>
      <c r="H65" s="6"/>
      <c r="I65" s="9"/>
    </row>
    <row r="66" spans="1:9" ht="12.75">
      <c r="A66" s="4">
        <v>2009</v>
      </c>
      <c r="B66" s="14">
        <v>32.089</v>
      </c>
      <c r="C66" s="20">
        <v>10.23</v>
      </c>
      <c r="D66" s="14">
        <v>31.007</v>
      </c>
      <c r="E66" s="20">
        <v>2.913406650111265</v>
      </c>
      <c r="G66" s="9"/>
      <c r="H66" s="6"/>
      <c r="I66" s="9"/>
    </row>
    <row r="67" spans="7:9" ht="12.75">
      <c r="G67" s="7"/>
      <c r="H67" s="6"/>
      <c r="I67" s="9"/>
    </row>
    <row r="68" spans="1:9" ht="80.25" customHeight="1">
      <c r="A68" s="33" t="s">
        <v>35</v>
      </c>
      <c r="B68" s="33"/>
      <c r="C68" s="33"/>
      <c r="D68" s="33"/>
      <c r="E68" s="33"/>
      <c r="G68" s="7"/>
      <c r="H68" s="6"/>
      <c r="I68" s="9"/>
    </row>
    <row r="69" spans="7:9" ht="12.75">
      <c r="G69" s="7"/>
      <c r="H69" s="6"/>
      <c r="I69" s="9"/>
    </row>
    <row r="70" spans="7:9" ht="12.75">
      <c r="G70" s="7"/>
      <c r="H70" s="6"/>
      <c r="I70" s="9"/>
    </row>
    <row r="71" spans="7:9" ht="12.75">
      <c r="G71" s="7"/>
      <c r="H71" s="6"/>
      <c r="I71" s="9"/>
    </row>
    <row r="72" spans="7:9" ht="12.75">
      <c r="G72" s="7"/>
      <c r="H72" s="6"/>
      <c r="I72" s="9"/>
    </row>
    <row r="73" spans="7:9" ht="12.75">
      <c r="G73" s="7"/>
      <c r="H73" s="6"/>
      <c r="I73" s="9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1" t="s">
        <v>28</v>
      </c>
    </row>
    <row r="3" spans="1:3" ht="25.5">
      <c r="A3" s="25" t="s">
        <v>0</v>
      </c>
      <c r="B3" s="15" t="s">
        <v>29</v>
      </c>
      <c r="C3" s="15" t="s">
        <v>26</v>
      </c>
    </row>
    <row r="4" spans="2:3" ht="12.75">
      <c r="B4" s="32" t="s">
        <v>3</v>
      </c>
      <c r="C4" s="32"/>
    </row>
    <row r="6" spans="1:3" ht="12.75">
      <c r="A6" s="2">
        <v>1950</v>
      </c>
      <c r="B6" s="6">
        <v>24.93201133144476</v>
      </c>
      <c r="C6" s="6">
        <v>5.58761634965601</v>
      </c>
    </row>
    <row r="7" spans="1:3" ht="12.75">
      <c r="A7" s="2">
        <f aca="true" t="shared" si="0" ref="A7:A64">A6+1</f>
        <v>1951</v>
      </c>
      <c r="B7" s="6">
        <v>25.039660056657222</v>
      </c>
      <c r="C7" s="6">
        <v>5.509915014164306</v>
      </c>
    </row>
    <row r="8" spans="1:3" ht="12.75">
      <c r="A8" s="2">
        <f t="shared" si="0"/>
        <v>1952</v>
      </c>
      <c r="B8" s="6">
        <v>28.78591663294213</v>
      </c>
      <c r="C8" s="6">
        <v>5.841764467826791</v>
      </c>
    </row>
    <row r="9" spans="1:3" ht="12.75">
      <c r="A9" s="2">
        <f t="shared" si="0"/>
        <v>1953</v>
      </c>
      <c r="B9" s="6">
        <v>27.45447187373533</v>
      </c>
      <c r="C9" s="6">
        <v>6.001214083367057</v>
      </c>
    </row>
    <row r="10" spans="1:3" ht="12.75">
      <c r="A10" s="2">
        <f t="shared" si="0"/>
        <v>1954</v>
      </c>
      <c r="B10" s="6">
        <v>21.997571833265884</v>
      </c>
      <c r="C10" s="6">
        <v>6.89882638607851</v>
      </c>
    </row>
    <row r="11" spans="1:3" ht="12.75">
      <c r="A11" s="2">
        <f t="shared" si="0"/>
        <v>1955</v>
      </c>
      <c r="B11" s="6">
        <v>19.138000809388913</v>
      </c>
      <c r="C11" s="6">
        <v>7.5354107648725215</v>
      </c>
    </row>
    <row r="12" spans="1:3" ht="12.75">
      <c r="A12" s="2">
        <f t="shared" si="0"/>
        <v>1956</v>
      </c>
      <c r="B12" s="6">
        <v>20.14083367057871</v>
      </c>
      <c r="C12" s="6">
        <v>8.344799676244435</v>
      </c>
    </row>
    <row r="13" spans="1:3" ht="12.75">
      <c r="A13" s="2">
        <f t="shared" si="0"/>
        <v>1957</v>
      </c>
      <c r="B13" s="6">
        <v>17.707001214083366</v>
      </c>
      <c r="C13" s="6">
        <v>8.440712262242007</v>
      </c>
    </row>
    <row r="14" spans="1:3" ht="12.75">
      <c r="A14" s="2">
        <f t="shared" si="0"/>
        <v>1958</v>
      </c>
      <c r="B14" s="6">
        <v>21.467826790772964</v>
      </c>
      <c r="C14" s="6">
        <v>9.70983407527317</v>
      </c>
    </row>
    <row r="15" spans="1:3" ht="12.75">
      <c r="A15" s="2">
        <f t="shared" si="0"/>
        <v>1959</v>
      </c>
      <c r="B15" s="6">
        <v>20.929178470254957</v>
      </c>
      <c r="C15" s="6">
        <v>9.158640226628895</v>
      </c>
    </row>
    <row r="16" spans="1:3" ht="12.75">
      <c r="A16" s="2">
        <f t="shared" si="0"/>
        <v>1960</v>
      </c>
      <c r="B16" s="6">
        <v>21.012</v>
      </c>
      <c r="C16" s="6">
        <v>9.573047349251315</v>
      </c>
    </row>
    <row r="17" spans="1:3" ht="12.75">
      <c r="A17" s="2">
        <f t="shared" si="0"/>
        <v>1961</v>
      </c>
      <c r="B17" s="6">
        <v>20.89</v>
      </c>
      <c r="C17" s="6">
        <v>10.927964386887899</v>
      </c>
    </row>
    <row r="18" spans="1:3" ht="12.75">
      <c r="A18" s="2">
        <f t="shared" si="0"/>
        <v>1962</v>
      </c>
      <c r="B18" s="6">
        <v>17.692</v>
      </c>
      <c r="C18" s="6">
        <v>11.172804532577905</v>
      </c>
    </row>
    <row r="19" spans="1:3" ht="12.75">
      <c r="A19" s="2">
        <f t="shared" si="0"/>
        <v>1963</v>
      </c>
      <c r="B19" s="6">
        <v>18.421</v>
      </c>
      <c r="C19" s="6">
        <v>11.580331849453662</v>
      </c>
    </row>
    <row r="20" spans="1:3" ht="12.75">
      <c r="A20" s="2">
        <f t="shared" si="0"/>
        <v>1964</v>
      </c>
      <c r="B20" s="6">
        <v>20.162</v>
      </c>
      <c r="C20" s="6">
        <v>12.462</v>
      </c>
    </row>
    <row r="21" spans="1:3" ht="12.75">
      <c r="A21" s="2">
        <f t="shared" si="0"/>
        <v>1965</v>
      </c>
      <c r="B21" s="6">
        <v>20.08</v>
      </c>
      <c r="C21" s="6">
        <v>13.941</v>
      </c>
    </row>
    <row r="22" spans="1:3" ht="12.75">
      <c r="A22" s="2">
        <f t="shared" si="0"/>
        <v>1966</v>
      </c>
      <c r="B22" s="6">
        <v>20.08</v>
      </c>
      <c r="C22" s="6">
        <v>14.79</v>
      </c>
    </row>
    <row r="23" spans="1:3" ht="12.75">
      <c r="A23" s="2">
        <f t="shared" si="0"/>
        <v>1967</v>
      </c>
      <c r="B23" s="6">
        <v>23.644</v>
      </c>
      <c r="C23" s="6">
        <v>16.109</v>
      </c>
    </row>
    <row r="24" spans="1:3" ht="12.75">
      <c r="A24" s="2">
        <f t="shared" si="0"/>
        <v>1968</v>
      </c>
      <c r="B24" s="6">
        <v>22.186</v>
      </c>
      <c r="C24" s="6">
        <v>16.751</v>
      </c>
    </row>
    <row r="25" spans="1:3" ht="12.75">
      <c r="A25" s="2">
        <f t="shared" si="0"/>
        <v>1969</v>
      </c>
      <c r="B25" s="6">
        <v>19.068</v>
      </c>
      <c r="C25" s="6">
        <v>16.729</v>
      </c>
    </row>
    <row r="26" spans="1:3" ht="12.75">
      <c r="A26" s="2">
        <f t="shared" si="0"/>
        <v>1970</v>
      </c>
      <c r="B26" s="6">
        <v>17.651</v>
      </c>
      <c r="C26" s="6">
        <v>17.098</v>
      </c>
    </row>
    <row r="27" spans="1:3" ht="12.75">
      <c r="A27" s="2">
        <f t="shared" si="0"/>
        <v>1971</v>
      </c>
      <c r="B27" s="6">
        <v>19.298</v>
      </c>
      <c r="C27" s="6">
        <v>17.282</v>
      </c>
    </row>
    <row r="28" spans="1:3" ht="12.75">
      <c r="A28" s="2">
        <f t="shared" si="0"/>
        <v>1972</v>
      </c>
      <c r="B28" s="6">
        <v>19.143</v>
      </c>
      <c r="C28" s="6">
        <v>18.488</v>
      </c>
    </row>
    <row r="29" spans="1:3" ht="12.75">
      <c r="A29" s="2">
        <f t="shared" si="0"/>
        <v>1973</v>
      </c>
      <c r="B29" s="6">
        <v>21.913</v>
      </c>
      <c r="C29" s="6">
        <v>22.528</v>
      </c>
    </row>
    <row r="30" spans="1:3" ht="12.75">
      <c r="A30" s="2">
        <f t="shared" si="0"/>
        <v>1974</v>
      </c>
      <c r="B30" s="6">
        <v>26.454</v>
      </c>
      <c r="C30" s="6">
        <v>20.777</v>
      </c>
    </row>
    <row r="31" spans="1:3" ht="12.75">
      <c r="A31" s="2">
        <f t="shared" si="0"/>
        <v>1975</v>
      </c>
      <c r="B31" s="6">
        <v>28.126</v>
      </c>
      <c r="C31" s="6">
        <v>21.698</v>
      </c>
    </row>
    <row r="32" spans="1:3" ht="12.75">
      <c r="A32" s="2">
        <f t="shared" si="0"/>
        <v>1976</v>
      </c>
      <c r="B32" s="6">
        <v>28.692</v>
      </c>
      <c r="C32" s="6">
        <v>19.992</v>
      </c>
    </row>
    <row r="33" spans="1:3" ht="12.75">
      <c r="A33" s="2">
        <f t="shared" si="0"/>
        <v>1977</v>
      </c>
      <c r="B33" s="6">
        <v>26.993</v>
      </c>
      <c r="C33" s="6">
        <v>23.403</v>
      </c>
    </row>
    <row r="34" spans="1:3" ht="12.75">
      <c r="A34" s="2">
        <f t="shared" si="0"/>
        <v>1978</v>
      </c>
      <c r="B34" s="6">
        <v>22.865</v>
      </c>
      <c r="C34" s="6">
        <v>25.764</v>
      </c>
    </row>
    <row r="35" spans="1:3" ht="12.75">
      <c r="A35" s="2">
        <f t="shared" si="0"/>
        <v>1979</v>
      </c>
      <c r="B35" s="6">
        <v>25.293</v>
      </c>
      <c r="C35" s="6">
        <v>28.467</v>
      </c>
    </row>
    <row r="36" spans="1:3" ht="12.75">
      <c r="A36" s="2">
        <f t="shared" si="0"/>
        <v>1980</v>
      </c>
      <c r="B36" s="6">
        <v>28.773</v>
      </c>
      <c r="C36" s="6">
        <v>27.443</v>
      </c>
    </row>
    <row r="37" spans="1:3" ht="12.75">
      <c r="A37" s="2">
        <f t="shared" si="0"/>
        <v>1981</v>
      </c>
      <c r="B37" s="6">
        <v>32.618</v>
      </c>
      <c r="C37" s="6">
        <v>26.776</v>
      </c>
    </row>
    <row r="38" spans="1:3" ht="12.75">
      <c r="A38" s="2">
        <f t="shared" si="0"/>
        <v>1982</v>
      </c>
      <c r="B38" s="6">
        <v>31.525</v>
      </c>
      <c r="C38" s="6">
        <v>28.102</v>
      </c>
    </row>
    <row r="39" spans="1:3" ht="12.75">
      <c r="A39" s="2">
        <f t="shared" si="0"/>
        <v>1983</v>
      </c>
      <c r="B39" s="6">
        <v>24.848</v>
      </c>
      <c r="C39" s="6">
        <v>25.303</v>
      </c>
    </row>
    <row r="40" spans="1:3" ht="12.75">
      <c r="A40" s="2">
        <f t="shared" si="0"/>
        <v>1984</v>
      </c>
      <c r="B40" s="6">
        <v>27.085</v>
      </c>
      <c r="C40" s="6">
        <v>26.755</v>
      </c>
    </row>
    <row r="41" spans="1:3" ht="12.75">
      <c r="A41" s="2">
        <f t="shared" si="0"/>
        <v>1985</v>
      </c>
      <c r="B41" s="6">
        <v>26.185</v>
      </c>
      <c r="C41" s="6">
        <v>24.929</v>
      </c>
    </row>
    <row r="42" spans="1:3" ht="12.75">
      <c r="A42" s="2">
        <f t="shared" si="0"/>
        <v>1986</v>
      </c>
      <c r="B42" s="6">
        <v>24.56</v>
      </c>
      <c r="C42" s="6">
        <v>23.598</v>
      </c>
    </row>
    <row r="43" spans="1:3" ht="12.75">
      <c r="A43" s="2">
        <f t="shared" si="0"/>
        <v>1987</v>
      </c>
      <c r="B43" s="6">
        <v>22.64</v>
      </c>
      <c r="C43" s="6">
        <v>23.137</v>
      </c>
    </row>
    <row r="44" spans="1:3" ht="12.75">
      <c r="A44" s="2">
        <f t="shared" si="0"/>
        <v>1988</v>
      </c>
      <c r="B44" s="6">
        <v>21.525</v>
      </c>
      <c r="C44" s="6">
        <v>23.218</v>
      </c>
    </row>
    <row r="45" spans="1:3" ht="12.75">
      <c r="A45" s="2">
        <f t="shared" si="0"/>
        <v>1989</v>
      </c>
      <c r="B45" s="6">
        <v>25.167</v>
      </c>
      <c r="C45" s="6">
        <v>24.094</v>
      </c>
    </row>
    <row r="46" spans="1:3" ht="12.75">
      <c r="A46" s="2">
        <f t="shared" si="0"/>
        <v>1990</v>
      </c>
      <c r="B46" s="6">
        <v>27.965</v>
      </c>
      <c r="C46" s="6">
        <v>22.87</v>
      </c>
    </row>
    <row r="47" spans="1:3" ht="12.75">
      <c r="A47" s="2">
        <f t="shared" si="0"/>
        <v>1991</v>
      </c>
      <c r="B47" s="6">
        <v>23.392</v>
      </c>
      <c r="C47" s="6">
        <v>23.477</v>
      </c>
    </row>
    <row r="48" spans="1:3" ht="12.75">
      <c r="A48" s="2">
        <f t="shared" si="0"/>
        <v>1992</v>
      </c>
      <c r="B48" s="6">
        <v>25.399</v>
      </c>
      <c r="C48" s="6">
        <v>23.566</v>
      </c>
    </row>
    <row r="49" spans="1:3" ht="12.75">
      <c r="A49" s="2">
        <f t="shared" si="0"/>
        <v>1993</v>
      </c>
      <c r="B49" s="6">
        <v>25.379</v>
      </c>
      <c r="C49" s="6">
        <v>23.191</v>
      </c>
    </row>
    <row r="50" spans="1:3" ht="12.75">
      <c r="A50" s="2">
        <f t="shared" si="0"/>
        <v>1994</v>
      </c>
      <c r="B50" s="6">
        <v>24.998</v>
      </c>
      <c r="C50" s="6">
        <v>24.609</v>
      </c>
    </row>
    <row r="51" spans="1:3" ht="12.75">
      <c r="A51" s="2">
        <f t="shared" si="0"/>
        <v>1995</v>
      </c>
      <c r="B51" s="6">
        <v>24.668</v>
      </c>
      <c r="C51" s="6">
        <v>24.906</v>
      </c>
    </row>
    <row r="52" spans="1:3" ht="12.75">
      <c r="A52" s="2">
        <f t="shared" si="0"/>
        <v>1996</v>
      </c>
      <c r="B52" s="6">
        <v>25.422</v>
      </c>
      <c r="C52" s="6">
        <v>25.637</v>
      </c>
    </row>
    <row r="53" spans="1:3" ht="12.75">
      <c r="A53" s="2">
        <f t="shared" si="0"/>
        <v>1997</v>
      </c>
      <c r="B53" s="6">
        <v>25.431</v>
      </c>
      <c r="C53" s="6">
        <v>27.968</v>
      </c>
    </row>
    <row r="54" spans="1:3" ht="12.75">
      <c r="A54" s="2">
        <f t="shared" si="0"/>
        <v>1998</v>
      </c>
      <c r="B54" s="6">
        <v>23.877</v>
      </c>
      <c r="C54" s="6">
        <v>28.507</v>
      </c>
    </row>
    <row r="55" spans="1:3" ht="12.75">
      <c r="A55" s="2">
        <f t="shared" si="0"/>
        <v>1999</v>
      </c>
      <c r="B55" s="6">
        <v>21.761</v>
      </c>
      <c r="C55" s="6">
        <v>29.318</v>
      </c>
    </row>
    <row r="56" spans="1:3" ht="12.75">
      <c r="A56" s="2">
        <f t="shared" si="0"/>
        <v>2000</v>
      </c>
      <c r="B56" s="6">
        <v>21.474</v>
      </c>
      <c r="C56" s="6">
        <v>29.303</v>
      </c>
    </row>
    <row r="57" spans="1:3" ht="12.75">
      <c r="A57" s="2">
        <f t="shared" si="0"/>
        <v>2001</v>
      </c>
      <c r="B57" s="6">
        <v>19.616</v>
      </c>
      <c r="C57" s="6">
        <v>29.532</v>
      </c>
    </row>
    <row r="58" spans="1:3" ht="12.75">
      <c r="A58" s="2">
        <f t="shared" si="0"/>
        <v>2002</v>
      </c>
      <c r="B58" s="6">
        <v>18.544</v>
      </c>
      <c r="C58" s="6">
        <v>29.339</v>
      </c>
    </row>
    <row r="59" spans="1:3" ht="12.75">
      <c r="A59" s="2">
        <f t="shared" si="0"/>
        <v>2003</v>
      </c>
      <c r="B59" s="6">
        <v>21.474</v>
      </c>
      <c r="C59" s="6">
        <v>29.33</v>
      </c>
    </row>
    <row r="60" spans="1:3" ht="12.75">
      <c r="A60" s="2">
        <f t="shared" si="0"/>
        <v>2004</v>
      </c>
      <c r="B60" s="6">
        <v>20.222</v>
      </c>
      <c r="C60" s="6">
        <v>29.93</v>
      </c>
    </row>
    <row r="61" spans="1:3" ht="12.75">
      <c r="A61" s="2">
        <f t="shared" si="0"/>
        <v>2005</v>
      </c>
      <c r="B61" s="6">
        <v>20.276</v>
      </c>
      <c r="C61" s="6">
        <v>28.834</v>
      </c>
    </row>
    <row r="62" spans="1:3" ht="12.75">
      <c r="A62" s="2">
        <f t="shared" si="0"/>
        <v>2006</v>
      </c>
      <c r="B62" s="6">
        <v>18.939</v>
      </c>
      <c r="C62" s="6">
        <v>30.19</v>
      </c>
    </row>
    <row r="63" spans="1:3" ht="12.75">
      <c r="A63" s="2">
        <f t="shared" si="0"/>
        <v>2007</v>
      </c>
      <c r="B63" s="6">
        <v>20.639</v>
      </c>
      <c r="C63" s="6">
        <v>25.959</v>
      </c>
    </row>
    <row r="64" spans="1:3" ht="12.75">
      <c r="A64" s="13">
        <f t="shared" si="0"/>
        <v>2008</v>
      </c>
      <c r="B64" s="6">
        <v>22.541</v>
      </c>
      <c r="C64" s="6">
        <v>30.222</v>
      </c>
    </row>
    <row r="65" spans="1:3" ht="12.75">
      <c r="A65" s="4">
        <v>2009</v>
      </c>
      <c r="B65" s="14">
        <v>20.181</v>
      </c>
      <c r="C65" s="14">
        <v>31.007</v>
      </c>
    </row>
    <row r="67" spans="1:5" ht="103.5" customHeight="1">
      <c r="A67" s="33" t="s">
        <v>34</v>
      </c>
      <c r="B67" s="33"/>
      <c r="C67" s="33"/>
      <c r="D67" s="33"/>
      <c r="E67" s="33"/>
    </row>
  </sheetData>
  <mergeCells count="2">
    <mergeCell ref="B4:C4"/>
    <mergeCell ref="A67:E67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3" customWidth="1"/>
    <col min="3" max="3" width="14.7109375" style="3" customWidth="1"/>
    <col min="4" max="4" width="13.28125" style="3" customWidth="1"/>
    <col min="5" max="5" width="13.8515625" style="0" customWidth="1"/>
  </cols>
  <sheetData>
    <row r="1" ht="12.75">
      <c r="A1" s="1" t="s">
        <v>7</v>
      </c>
    </row>
    <row r="3" spans="1:5" ht="28.5" customHeight="1">
      <c r="A3" s="4" t="s">
        <v>0</v>
      </c>
      <c r="B3" s="5" t="s">
        <v>1</v>
      </c>
      <c r="C3" s="15" t="s">
        <v>14</v>
      </c>
      <c r="D3" s="5" t="s">
        <v>8</v>
      </c>
      <c r="E3" s="15" t="s">
        <v>21</v>
      </c>
    </row>
    <row r="4" spans="2:5" ht="12.75">
      <c r="B4" s="12" t="s">
        <v>2</v>
      </c>
      <c r="C4" s="12" t="s">
        <v>15</v>
      </c>
      <c r="D4" s="12" t="s">
        <v>2</v>
      </c>
      <c r="E4" s="3" t="s">
        <v>15</v>
      </c>
    </row>
    <row r="6" spans="1:5" ht="12.75">
      <c r="A6" s="2">
        <v>1964</v>
      </c>
      <c r="B6" s="6">
        <v>19.076</v>
      </c>
      <c r="C6" s="6">
        <v>66.46921495522491</v>
      </c>
      <c r="D6" s="6">
        <v>5.774</v>
      </c>
      <c r="E6" s="6">
        <v>89.28405752280811</v>
      </c>
    </row>
    <row r="7" spans="1:5" ht="12.75">
      <c r="A7" s="2">
        <v>1965</v>
      </c>
      <c r="B7" s="6">
        <v>23.014</v>
      </c>
      <c r="C7" s="6">
        <v>74.04761904761905</v>
      </c>
      <c r="D7" s="6">
        <v>6.82</v>
      </c>
      <c r="E7" s="6">
        <v>91.38416186520166</v>
      </c>
    </row>
    <row r="8" spans="1:5" ht="12.75">
      <c r="A8" s="2">
        <v>1966</v>
      </c>
      <c r="B8" s="6">
        <v>25.269</v>
      </c>
      <c r="C8" s="6">
        <v>70.71812381058994</v>
      </c>
      <c r="D8" s="6">
        <v>7.119</v>
      </c>
      <c r="E8" s="6">
        <v>91.08239508700102</v>
      </c>
    </row>
    <row r="9" spans="1:5" ht="12.75">
      <c r="A9" s="2">
        <v>1967</v>
      </c>
      <c r="B9" s="6">
        <v>26.575</v>
      </c>
      <c r="C9" s="6">
        <v>71.6345894657394</v>
      </c>
      <c r="D9" s="6">
        <v>7.255</v>
      </c>
      <c r="E9" s="6">
        <v>91.55729429581018</v>
      </c>
    </row>
    <row r="10" spans="1:5" ht="12.75">
      <c r="A10" s="2">
        <v>1968</v>
      </c>
      <c r="B10" s="6">
        <v>30.127</v>
      </c>
      <c r="C10" s="6">
        <v>74.18433429366428</v>
      </c>
      <c r="D10" s="6">
        <v>7.805</v>
      </c>
      <c r="E10" s="6">
        <v>93.32775319861294</v>
      </c>
    </row>
    <row r="11" spans="1:5" ht="12.75">
      <c r="A11" s="2">
        <v>1969</v>
      </c>
      <c r="B11" s="6">
        <v>30.839</v>
      </c>
      <c r="C11" s="6">
        <v>75.32178882837115</v>
      </c>
      <c r="D11" s="6">
        <v>11.773</v>
      </c>
      <c r="E11" s="6">
        <v>95.89476256414434</v>
      </c>
    </row>
    <row r="12" spans="1:5" ht="12.75">
      <c r="A12" s="2">
        <v>1970</v>
      </c>
      <c r="B12" s="6">
        <v>30.675</v>
      </c>
      <c r="C12" s="6">
        <v>72.8034366544833</v>
      </c>
      <c r="D12" s="6">
        <v>11.806</v>
      </c>
      <c r="E12" s="6">
        <v>95.65710581753362</v>
      </c>
    </row>
    <row r="13" spans="1:5" ht="12.75">
      <c r="A13" s="2">
        <v>1971</v>
      </c>
      <c r="B13" s="6">
        <v>32.009</v>
      </c>
      <c r="C13" s="6">
        <v>73.68384705692779</v>
      </c>
      <c r="D13" s="6">
        <v>11.344</v>
      </c>
      <c r="E13" s="6">
        <v>95.48017843615857</v>
      </c>
    </row>
    <row r="14" spans="1:5" ht="12.75">
      <c r="A14" s="2">
        <v>1972</v>
      </c>
      <c r="B14" s="6">
        <v>34.581</v>
      </c>
      <c r="C14" s="6">
        <v>78.76144490502438</v>
      </c>
      <c r="D14" s="6">
        <v>13.048</v>
      </c>
      <c r="E14" s="6">
        <v>95.57573981834165</v>
      </c>
    </row>
    <row r="15" spans="1:5" ht="12.75">
      <c r="A15" s="2">
        <v>1973</v>
      </c>
      <c r="B15" s="6">
        <v>42.118</v>
      </c>
      <c r="C15" s="6">
        <v>77.98618697576241</v>
      </c>
      <c r="D15" s="6">
        <v>14.673</v>
      </c>
      <c r="E15" s="6">
        <v>96.38071466106149</v>
      </c>
    </row>
    <row r="16" spans="1:5" ht="12.75">
      <c r="A16" s="2">
        <v>1974</v>
      </c>
      <c r="B16" s="6">
        <v>33.102</v>
      </c>
      <c r="C16" s="6">
        <v>74.81354246711565</v>
      </c>
      <c r="D16" s="6">
        <v>11.45</v>
      </c>
      <c r="E16" s="6">
        <v>94.93408506757316</v>
      </c>
    </row>
    <row r="17" spans="1:5" ht="12.75">
      <c r="A17" s="2">
        <v>1975</v>
      </c>
      <c r="B17" s="6">
        <v>42.139</v>
      </c>
      <c r="C17" s="6">
        <v>78.5691645069267</v>
      </c>
      <c r="D17" s="6">
        <v>15.107</v>
      </c>
      <c r="E17" s="6">
        <v>95.72904125213864</v>
      </c>
    </row>
    <row r="18" spans="1:5" ht="12.75">
      <c r="A18" s="2">
        <v>1976</v>
      </c>
      <c r="B18" s="6">
        <v>35.07</v>
      </c>
      <c r="C18" s="6">
        <v>77.1396520247234</v>
      </c>
      <c r="D18" s="6">
        <v>15.351</v>
      </c>
      <c r="E18" s="6">
        <v>96.38349971746092</v>
      </c>
    </row>
    <row r="19" spans="1:5" ht="12.75">
      <c r="A19" s="2">
        <v>1977</v>
      </c>
      <c r="B19" s="6">
        <v>48.097</v>
      </c>
      <c r="C19" s="6">
        <v>80.28611013737961</v>
      </c>
      <c r="D19" s="6">
        <v>19.061</v>
      </c>
      <c r="E19" s="6">
        <v>96.72197696250063</v>
      </c>
    </row>
    <row r="20" spans="1:5" ht="12.75">
      <c r="A20" s="2">
        <v>1978</v>
      </c>
      <c r="B20" s="6">
        <v>50.859</v>
      </c>
      <c r="C20" s="6">
        <v>80.1332955190017</v>
      </c>
      <c r="D20" s="6">
        <v>20.117</v>
      </c>
      <c r="E20" s="6">
        <v>94.70834706463914</v>
      </c>
    </row>
    <row r="21" spans="1:5" ht="12.75">
      <c r="A21" s="2">
        <v>1979</v>
      </c>
      <c r="B21" s="6">
        <v>61.525</v>
      </c>
      <c r="C21" s="6">
        <v>82.43672370131175</v>
      </c>
      <c r="D21" s="6">
        <v>23.818</v>
      </c>
      <c r="E21" s="6">
        <v>96.0325780179018</v>
      </c>
    </row>
    <row r="22" spans="1:5" ht="12.75">
      <c r="A22" s="2">
        <v>1980</v>
      </c>
      <c r="B22" s="6">
        <v>48.921</v>
      </c>
      <c r="C22" s="6">
        <v>78.6182624626362</v>
      </c>
      <c r="D22" s="6">
        <v>19.712</v>
      </c>
      <c r="E22" s="6">
        <v>94.56918057954327</v>
      </c>
    </row>
    <row r="23" spans="1:5" ht="12.75">
      <c r="A23" s="2">
        <v>1981</v>
      </c>
      <c r="B23" s="6">
        <v>54.135</v>
      </c>
      <c r="C23" s="6">
        <v>78.34524877709919</v>
      </c>
      <c r="D23" s="6">
        <v>25.285</v>
      </c>
      <c r="E23" s="6">
        <v>95.12075840794523</v>
      </c>
    </row>
    <row r="24" spans="1:5" ht="12.75">
      <c r="A24" s="2">
        <v>1982</v>
      </c>
      <c r="B24" s="6">
        <v>59.61</v>
      </c>
      <c r="C24" s="6">
        <v>80.00805315079525</v>
      </c>
      <c r="D24" s="6">
        <v>24.634</v>
      </c>
      <c r="E24" s="6">
        <v>95.13768199899587</v>
      </c>
    </row>
    <row r="25" spans="1:5" ht="12.75">
      <c r="A25" s="2">
        <v>1983</v>
      </c>
      <c r="B25" s="6">
        <v>44.518</v>
      </c>
      <c r="C25" s="6">
        <v>73.50692667140002</v>
      </c>
      <c r="D25" s="6">
        <v>20.221</v>
      </c>
      <c r="E25" s="6">
        <v>93.35641735918743</v>
      </c>
    </row>
    <row r="26" spans="1:5" ht="12.75">
      <c r="A26" s="2">
        <v>1984</v>
      </c>
      <c r="B26" s="6">
        <v>50.644</v>
      </c>
      <c r="C26" s="6">
        <v>74.43815683104285</v>
      </c>
      <c r="D26" s="6">
        <v>16.265</v>
      </c>
      <c r="E26" s="6">
        <v>88.00930685568962</v>
      </c>
    </row>
    <row r="27" spans="1:5" ht="12.75">
      <c r="A27" s="2">
        <v>1985</v>
      </c>
      <c r="B27" s="6">
        <v>57.127</v>
      </c>
      <c r="C27" s="6">
        <v>75.55881808322091</v>
      </c>
      <c r="D27" s="6">
        <v>20.158</v>
      </c>
      <c r="E27" s="6">
        <v>90.26104867236826</v>
      </c>
    </row>
    <row r="28" spans="1:5" ht="12.75">
      <c r="A28" s="2">
        <v>1986</v>
      </c>
      <c r="B28" s="6">
        <v>52.868</v>
      </c>
      <c r="C28" s="6">
        <v>53.91997878611714</v>
      </c>
      <c r="D28" s="6">
        <v>20.6</v>
      </c>
      <c r="E28" s="6">
        <v>86.10240334378267</v>
      </c>
    </row>
    <row r="29" spans="1:5" ht="12.75">
      <c r="A29" s="2">
        <v>1987</v>
      </c>
      <c r="B29" s="6">
        <v>52.736</v>
      </c>
      <c r="C29" s="6">
        <v>50.87695602678141</v>
      </c>
      <c r="D29" s="6">
        <v>21.87</v>
      </c>
      <c r="E29" s="6">
        <v>72.62885228480341</v>
      </c>
    </row>
    <row r="30" spans="1:5" ht="12.75">
      <c r="A30" s="2">
        <v>1988</v>
      </c>
      <c r="B30" s="6">
        <v>42.153</v>
      </c>
      <c r="C30" s="6">
        <v>43.97487924721199</v>
      </c>
      <c r="D30" s="6">
        <v>14.355</v>
      </c>
      <c r="E30" s="6">
        <v>60.93730101456043</v>
      </c>
    </row>
    <row r="31" spans="1:5" ht="12.75">
      <c r="A31" s="2">
        <v>1989</v>
      </c>
      <c r="B31" s="6">
        <v>52.354</v>
      </c>
      <c r="C31" s="6">
        <v>48.84133144264497</v>
      </c>
      <c r="D31" s="6">
        <v>16.933</v>
      </c>
      <c r="E31" s="6">
        <v>62.08249312557287</v>
      </c>
    </row>
    <row r="32" spans="1:5" ht="12.75">
      <c r="A32" s="2">
        <v>1990</v>
      </c>
      <c r="B32" s="6">
        <v>52.416</v>
      </c>
      <c r="C32" s="6">
        <v>50.25985233483555</v>
      </c>
      <c r="D32" s="6">
        <v>15.15</v>
      </c>
      <c r="E32" s="6">
        <v>59.66446124763706</v>
      </c>
    </row>
    <row r="33" spans="1:5" ht="12.75">
      <c r="A33" s="2">
        <v>1991</v>
      </c>
      <c r="B33" s="6">
        <v>54.065</v>
      </c>
      <c r="C33" s="6">
        <v>50.38817487907398</v>
      </c>
      <c r="D33" s="6">
        <v>18.614</v>
      </c>
      <c r="E33" s="6">
        <v>66.24670795074383</v>
      </c>
    </row>
    <row r="34" spans="1:5" ht="12.75">
      <c r="A34" s="2">
        <v>1992</v>
      </c>
      <c r="B34" s="6">
        <v>59.612</v>
      </c>
      <c r="C34" s="6">
        <v>50.86087742948313</v>
      </c>
      <c r="D34" s="6">
        <v>20.972</v>
      </c>
      <c r="E34" s="6">
        <v>71.58656471873293</v>
      </c>
    </row>
    <row r="35" spans="1:5" ht="12.75">
      <c r="A35" s="2">
        <v>1993</v>
      </c>
      <c r="B35" s="6">
        <v>50.885</v>
      </c>
      <c r="C35" s="6">
        <v>43.276181728495864</v>
      </c>
      <c r="D35" s="6">
        <v>16.006</v>
      </c>
      <c r="E35" s="6">
        <v>57.72296152042987</v>
      </c>
    </row>
    <row r="36" spans="1:5" ht="12.75">
      <c r="A36" s="2">
        <v>1994</v>
      </c>
      <c r="B36" s="6">
        <v>68.444</v>
      </c>
      <c r="C36" s="6">
        <v>49.72465600162737</v>
      </c>
      <c r="D36" s="6">
        <v>22.867</v>
      </c>
      <c r="E36" s="6">
        <v>71.49959352135576</v>
      </c>
    </row>
    <row r="37" spans="1:5" ht="12.75">
      <c r="A37" s="2">
        <v>1995</v>
      </c>
      <c r="B37" s="6">
        <v>59.174</v>
      </c>
      <c r="C37" s="6">
        <v>47.45080429169406</v>
      </c>
      <c r="D37" s="6">
        <v>23.108</v>
      </c>
      <c r="E37" s="6">
        <v>73.02720980943653</v>
      </c>
    </row>
    <row r="38" spans="1:5" ht="12.75">
      <c r="A38" s="2">
        <v>1996</v>
      </c>
      <c r="B38" s="6">
        <v>64.78</v>
      </c>
      <c r="C38" s="6">
        <v>49.095470150893924</v>
      </c>
      <c r="D38" s="6">
        <v>24.11</v>
      </c>
      <c r="E38" s="6">
        <v>65.58045914481558</v>
      </c>
    </row>
    <row r="39" spans="1:5" ht="12.75">
      <c r="A39" s="2">
        <v>1997</v>
      </c>
      <c r="B39" s="6">
        <v>73.176</v>
      </c>
      <c r="C39" s="6">
        <v>46.32858499525167</v>
      </c>
      <c r="D39" s="6">
        <v>23.796</v>
      </c>
      <c r="E39" s="6">
        <v>60.52959580800243</v>
      </c>
    </row>
    <row r="40" spans="1:5" ht="12.75">
      <c r="A40" s="2">
        <v>1998</v>
      </c>
      <c r="B40" s="6">
        <v>74.598</v>
      </c>
      <c r="C40" s="6">
        <v>46.67450852802423</v>
      </c>
      <c r="D40" s="6">
        <v>21.899</v>
      </c>
      <c r="E40" s="6">
        <v>57.739868695124855</v>
      </c>
    </row>
    <row r="41" spans="1:5" ht="12.75">
      <c r="A41" s="2">
        <v>1999</v>
      </c>
      <c r="B41" s="6">
        <v>72.224</v>
      </c>
      <c r="C41" s="6">
        <v>45.04231448047048</v>
      </c>
      <c r="D41" s="6">
        <v>26.537</v>
      </c>
      <c r="E41" s="6">
        <v>58.174763240968076</v>
      </c>
    </row>
    <row r="42" spans="1:5" ht="12.75">
      <c r="A42" s="2">
        <v>2000</v>
      </c>
      <c r="B42" s="6">
        <v>75.055</v>
      </c>
      <c r="C42" s="6">
        <v>42.70336085207586</v>
      </c>
      <c r="D42" s="6">
        <v>27.103</v>
      </c>
      <c r="E42" s="6">
        <v>50.41855792841729</v>
      </c>
    </row>
    <row r="43" spans="1:5" ht="12.75">
      <c r="A43" s="2">
        <v>2001</v>
      </c>
      <c r="B43" s="6">
        <v>78.672</v>
      </c>
      <c r="C43" s="6">
        <v>42.56797337878419</v>
      </c>
      <c r="D43" s="6">
        <v>28.948</v>
      </c>
      <c r="E43" s="6">
        <v>54.72832457367566</v>
      </c>
    </row>
    <row r="44" spans="1:5" ht="12.75">
      <c r="A44" s="2">
        <v>2002</v>
      </c>
      <c r="B44" s="6">
        <v>75.01</v>
      </c>
      <c r="C44" s="6">
        <v>38.10147864823817</v>
      </c>
      <c r="D44" s="6">
        <v>28.423</v>
      </c>
      <c r="E44" s="6">
        <v>46.61571515260853</v>
      </c>
    </row>
    <row r="45" spans="1:5" ht="12.75">
      <c r="A45" s="2">
        <v>2003</v>
      </c>
      <c r="B45" s="6">
        <v>66.783</v>
      </c>
      <c r="C45" s="6">
        <v>35.78210225141718</v>
      </c>
      <c r="D45" s="6">
        <v>24.128</v>
      </c>
      <c r="E45" s="6">
        <v>43.07110087648834</v>
      </c>
    </row>
    <row r="46" spans="1:5" ht="12.75">
      <c r="A46" s="2">
        <v>2004</v>
      </c>
      <c r="B46" s="6">
        <v>85.019</v>
      </c>
      <c r="C46" s="6">
        <v>39.40132636935355</v>
      </c>
      <c r="D46" s="6">
        <v>29.86</v>
      </c>
      <c r="E46" s="6">
        <v>46.114405732641465</v>
      </c>
    </row>
    <row r="47" spans="1:5" ht="12.75">
      <c r="A47" s="2">
        <v>2005</v>
      </c>
      <c r="B47" s="6">
        <v>83.507</v>
      </c>
      <c r="C47" s="6">
        <v>37.84247972085014</v>
      </c>
      <c r="D47" s="6">
        <v>25.579</v>
      </c>
      <c r="E47" s="6">
        <v>40.0899630117234</v>
      </c>
    </row>
    <row r="48" spans="1:5" ht="12.75">
      <c r="A48" s="2">
        <v>2006</v>
      </c>
      <c r="B48" s="6">
        <v>87.001</v>
      </c>
      <c r="C48" s="6">
        <v>36.69116933834352</v>
      </c>
      <c r="D48" s="6">
        <v>30.386</v>
      </c>
      <c r="E48" s="6">
        <v>42.61113448324218</v>
      </c>
    </row>
    <row r="49" spans="1:5" ht="12.75">
      <c r="A49" s="2">
        <v>2007</v>
      </c>
      <c r="B49" s="6">
        <v>72.859</v>
      </c>
      <c r="C49" s="6">
        <v>32.94864083860552</v>
      </c>
      <c r="D49" s="6">
        <v>31.538</v>
      </c>
      <c r="E49" s="6">
        <v>39.660961531206375</v>
      </c>
    </row>
    <row r="50" spans="1:5" ht="12.75">
      <c r="A50" s="2">
        <v>2008</v>
      </c>
      <c r="B50" s="6">
        <v>80.749</v>
      </c>
      <c r="C50" s="6">
        <v>38.29326125100773</v>
      </c>
      <c r="D50" s="6">
        <v>34.925</v>
      </c>
      <c r="E50" s="6">
        <v>45.4214407407889</v>
      </c>
    </row>
    <row r="51" spans="1:5" ht="12.75">
      <c r="A51" s="4">
        <v>2009</v>
      </c>
      <c r="B51" s="14">
        <v>90.336</v>
      </c>
      <c r="C51" s="14">
        <v>36.09772471169292</v>
      </c>
      <c r="D51" s="14">
        <v>36.469</v>
      </c>
      <c r="E51" s="14">
        <v>45.81014709392154</v>
      </c>
    </row>
    <row r="53" spans="1:6" ht="45" customHeight="1">
      <c r="A53" s="30" t="s">
        <v>13</v>
      </c>
      <c r="B53" s="33"/>
      <c r="C53" s="33"/>
      <c r="D53" s="33"/>
      <c r="E53" s="33"/>
      <c r="F53" s="33"/>
    </row>
  </sheetData>
  <mergeCells count="1">
    <mergeCell ref="A53:F53"/>
  </mergeCells>
  <printOptions/>
  <pageMargins left="0.75" right="0.75" top="1" bottom="1" header="0.5" footer="0.5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1" t="s">
        <v>57</v>
      </c>
    </row>
    <row r="3" spans="2:9" ht="12.75">
      <c r="B3" s="36" t="s">
        <v>12</v>
      </c>
      <c r="C3" s="37"/>
      <c r="D3" s="36" t="s">
        <v>16</v>
      </c>
      <c r="E3" s="37"/>
      <c r="F3" s="32" t="s">
        <v>17</v>
      </c>
      <c r="G3" s="32"/>
      <c r="H3" s="36" t="s">
        <v>37</v>
      </c>
      <c r="I3" s="37"/>
    </row>
    <row r="4" spans="1:9" ht="30.75" customHeight="1">
      <c r="A4" s="4" t="s">
        <v>0</v>
      </c>
      <c r="B4" s="38" t="s">
        <v>1</v>
      </c>
      <c r="C4" s="39" t="s">
        <v>8</v>
      </c>
      <c r="D4" s="38" t="s">
        <v>1</v>
      </c>
      <c r="E4" s="39" t="s">
        <v>8</v>
      </c>
      <c r="F4" s="5" t="s">
        <v>1</v>
      </c>
      <c r="G4" s="15" t="s">
        <v>8</v>
      </c>
      <c r="H4" s="38" t="s">
        <v>1</v>
      </c>
      <c r="I4" s="39" t="s">
        <v>8</v>
      </c>
    </row>
    <row r="5" spans="1:9" ht="12.75">
      <c r="A5" s="2"/>
      <c r="B5" s="40" t="s">
        <v>2</v>
      </c>
      <c r="C5" s="41"/>
      <c r="D5" s="40" t="s">
        <v>2</v>
      </c>
      <c r="E5" s="41"/>
      <c r="F5" s="31" t="s">
        <v>2</v>
      </c>
      <c r="G5" s="31"/>
      <c r="H5" s="40" t="s">
        <v>2</v>
      </c>
      <c r="I5" s="41"/>
    </row>
    <row r="6" spans="1:33" ht="12.75">
      <c r="A6" s="2"/>
      <c r="B6" s="42"/>
      <c r="C6" s="43"/>
      <c r="D6" s="48"/>
      <c r="E6" s="49"/>
      <c r="H6" s="48"/>
      <c r="I6" s="5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16" ht="12.75">
      <c r="A7" s="2">
        <v>1985</v>
      </c>
      <c r="B7" s="44">
        <v>57.127</v>
      </c>
      <c r="C7" s="45">
        <v>20.158</v>
      </c>
      <c r="D7" s="50" t="s">
        <v>18</v>
      </c>
      <c r="E7" s="51" t="s">
        <v>18</v>
      </c>
      <c r="F7" s="22" t="s">
        <v>18</v>
      </c>
      <c r="G7" s="22" t="s">
        <v>18</v>
      </c>
      <c r="H7" s="53">
        <v>75.606</v>
      </c>
      <c r="I7" s="45">
        <v>22.333</v>
      </c>
      <c r="O7" s="9"/>
      <c r="P7" s="9"/>
    </row>
    <row r="8" spans="1:16" ht="12.75">
      <c r="A8" s="2">
        <v>1986</v>
      </c>
      <c r="B8" s="44">
        <v>52.868</v>
      </c>
      <c r="C8" s="45">
        <v>20.6</v>
      </c>
      <c r="D8" s="44">
        <v>17.3</v>
      </c>
      <c r="E8" s="51" t="s">
        <v>18</v>
      </c>
      <c r="F8" s="6">
        <v>7</v>
      </c>
      <c r="G8" s="22" t="s">
        <v>18</v>
      </c>
      <c r="H8" s="53">
        <v>98.049</v>
      </c>
      <c r="I8" s="45">
        <v>23.925</v>
      </c>
      <c r="O8" s="9"/>
      <c r="P8" s="9"/>
    </row>
    <row r="9" spans="1:16" ht="12.75">
      <c r="A9" s="2">
        <v>1987</v>
      </c>
      <c r="B9" s="44">
        <v>52.736</v>
      </c>
      <c r="C9" s="45">
        <v>21.87</v>
      </c>
      <c r="D9" s="44">
        <v>18.02</v>
      </c>
      <c r="E9" s="45">
        <v>2.711</v>
      </c>
      <c r="F9" s="6">
        <v>10</v>
      </c>
      <c r="G9" s="6">
        <v>2.088</v>
      </c>
      <c r="H9" s="53">
        <v>103.654</v>
      </c>
      <c r="I9" s="45">
        <v>30.112</v>
      </c>
      <c r="O9" s="9"/>
      <c r="P9" s="9"/>
    </row>
    <row r="10" spans="1:14" ht="12.75">
      <c r="A10" s="2">
        <v>1988</v>
      </c>
      <c r="B10" s="44">
        <v>42.153</v>
      </c>
      <c r="C10" s="45">
        <v>14.355</v>
      </c>
      <c r="D10" s="44">
        <v>23.6</v>
      </c>
      <c r="E10" s="45">
        <v>4.838</v>
      </c>
      <c r="F10" s="6">
        <v>6.5</v>
      </c>
      <c r="G10" s="6">
        <v>0.445</v>
      </c>
      <c r="H10" s="53">
        <v>95.857</v>
      </c>
      <c r="I10" s="45">
        <v>23.557</v>
      </c>
      <c r="L10" s="2"/>
      <c r="M10" s="7"/>
      <c r="N10" s="7"/>
    </row>
    <row r="11" spans="1:14" ht="12.75">
      <c r="A11" s="2">
        <v>1989</v>
      </c>
      <c r="B11" s="44">
        <v>52.354</v>
      </c>
      <c r="C11" s="45">
        <v>16.933</v>
      </c>
      <c r="D11" s="44">
        <v>20.34</v>
      </c>
      <c r="E11" s="45">
        <v>3.933</v>
      </c>
      <c r="F11" s="6">
        <v>10.75</v>
      </c>
      <c r="G11" s="6">
        <v>2.968</v>
      </c>
      <c r="H11" s="53">
        <v>107.192</v>
      </c>
      <c r="I11" s="45">
        <v>27.275</v>
      </c>
      <c r="L11" s="2"/>
      <c r="M11" s="7"/>
      <c r="N11" s="7"/>
    </row>
    <row r="12" spans="1:14" ht="12.75">
      <c r="A12" s="2">
        <v>1990</v>
      </c>
      <c r="B12" s="44">
        <v>52.416</v>
      </c>
      <c r="C12" s="45">
        <v>15.15</v>
      </c>
      <c r="D12" s="44">
        <v>15.75</v>
      </c>
      <c r="E12" s="45">
        <v>2.478</v>
      </c>
      <c r="F12" s="6">
        <v>11.5</v>
      </c>
      <c r="G12" s="6">
        <v>4.469</v>
      </c>
      <c r="H12" s="53">
        <v>104.29</v>
      </c>
      <c r="I12" s="45">
        <v>25.392</v>
      </c>
      <c r="L12" s="2"/>
      <c r="M12" s="7"/>
      <c r="N12" s="7"/>
    </row>
    <row r="13" spans="1:14" ht="12.75">
      <c r="A13" s="2">
        <v>1991</v>
      </c>
      <c r="B13" s="44">
        <v>54.065</v>
      </c>
      <c r="C13" s="45">
        <v>18.614</v>
      </c>
      <c r="D13" s="44">
        <v>19.3</v>
      </c>
      <c r="E13" s="45">
        <v>3.872</v>
      </c>
      <c r="F13" s="6">
        <v>11.35</v>
      </c>
      <c r="G13" s="6">
        <v>3.213</v>
      </c>
      <c r="H13" s="53">
        <v>107.297</v>
      </c>
      <c r="I13" s="45">
        <v>28.098</v>
      </c>
      <c r="L13" s="2"/>
      <c r="M13" s="7"/>
      <c r="N13" s="7"/>
    </row>
    <row r="14" spans="1:14" ht="12.75">
      <c r="A14" s="2">
        <v>1992</v>
      </c>
      <c r="B14" s="44">
        <v>59.612</v>
      </c>
      <c r="C14" s="45">
        <v>20.972</v>
      </c>
      <c r="D14" s="44">
        <v>22.5</v>
      </c>
      <c r="E14" s="45">
        <v>4.056</v>
      </c>
      <c r="F14" s="6">
        <v>11.35</v>
      </c>
      <c r="G14" s="6">
        <v>2.211</v>
      </c>
      <c r="H14" s="53">
        <v>117.206</v>
      </c>
      <c r="I14" s="45">
        <v>29.296</v>
      </c>
      <c r="L14" s="2"/>
      <c r="M14" s="7"/>
      <c r="N14" s="7"/>
    </row>
    <row r="15" spans="1:14" ht="12.75">
      <c r="A15" s="2">
        <v>1993</v>
      </c>
      <c r="B15" s="44">
        <v>50.885</v>
      </c>
      <c r="C15" s="45">
        <v>16.006</v>
      </c>
      <c r="D15" s="44">
        <v>24.7</v>
      </c>
      <c r="E15" s="45">
        <v>5.434</v>
      </c>
      <c r="F15" s="6">
        <v>12.4</v>
      </c>
      <c r="G15" s="6">
        <v>3.023</v>
      </c>
      <c r="H15" s="53">
        <v>117.582</v>
      </c>
      <c r="I15" s="45">
        <v>27.729</v>
      </c>
      <c r="L15" s="2"/>
      <c r="M15" s="7"/>
      <c r="N15" s="7"/>
    </row>
    <row r="16" spans="1:14" ht="12.75">
      <c r="A16" s="2">
        <v>1994</v>
      </c>
      <c r="B16" s="44">
        <v>68.444</v>
      </c>
      <c r="C16" s="45">
        <v>22.867</v>
      </c>
      <c r="D16" s="44">
        <v>25.9</v>
      </c>
      <c r="E16" s="45">
        <v>3.566</v>
      </c>
      <c r="F16" s="6">
        <v>12.5</v>
      </c>
      <c r="G16" s="6">
        <v>2.581</v>
      </c>
      <c r="H16" s="53">
        <v>137.646</v>
      </c>
      <c r="I16" s="45">
        <v>31.982</v>
      </c>
      <c r="L16" s="2"/>
      <c r="M16" s="7"/>
      <c r="N16" s="7"/>
    </row>
    <row r="17" spans="1:14" ht="12.75">
      <c r="A17" s="2">
        <v>1995</v>
      </c>
      <c r="B17" s="44">
        <v>59.174</v>
      </c>
      <c r="C17" s="45">
        <v>23.108</v>
      </c>
      <c r="D17" s="44">
        <v>24.15</v>
      </c>
      <c r="E17" s="45">
        <v>3.458</v>
      </c>
      <c r="F17" s="6">
        <v>12.48</v>
      </c>
      <c r="G17" s="6">
        <v>2.103</v>
      </c>
      <c r="H17" s="53">
        <v>124.706</v>
      </c>
      <c r="I17" s="45">
        <v>31.643</v>
      </c>
      <c r="L17" s="2"/>
      <c r="M17" s="7"/>
      <c r="N17" s="7"/>
    </row>
    <row r="18" spans="1:14" ht="12.75">
      <c r="A18" s="2">
        <v>1996</v>
      </c>
      <c r="B18" s="44">
        <v>64.78</v>
      </c>
      <c r="C18" s="45">
        <v>24.11</v>
      </c>
      <c r="D18" s="44">
        <v>27.3</v>
      </c>
      <c r="E18" s="45">
        <v>8.424</v>
      </c>
      <c r="F18" s="6">
        <v>11.2</v>
      </c>
      <c r="G18" s="6">
        <v>0.757</v>
      </c>
      <c r="H18" s="53">
        <v>131.947</v>
      </c>
      <c r="I18" s="45">
        <v>36.764</v>
      </c>
      <c r="L18" s="2"/>
      <c r="M18" s="7"/>
      <c r="N18" s="7"/>
    </row>
    <row r="19" spans="1:14" ht="12.75">
      <c r="A19" s="2">
        <v>1997</v>
      </c>
      <c r="B19" s="44">
        <v>73.176</v>
      </c>
      <c r="C19" s="45">
        <v>23.796</v>
      </c>
      <c r="D19" s="44">
        <v>32.5</v>
      </c>
      <c r="E19" s="45">
        <v>8.76</v>
      </c>
      <c r="F19" s="6">
        <v>19.5</v>
      </c>
      <c r="G19" s="6">
        <v>2.821</v>
      </c>
      <c r="H19" s="53">
        <v>157.95</v>
      </c>
      <c r="I19" s="45">
        <v>39.313</v>
      </c>
      <c r="L19" s="2"/>
      <c r="M19" s="7"/>
      <c r="N19" s="7"/>
    </row>
    <row r="20" spans="1:14" ht="12.75">
      <c r="A20" s="2">
        <v>1998</v>
      </c>
      <c r="B20" s="44">
        <v>74.598</v>
      </c>
      <c r="C20" s="45">
        <v>21.899</v>
      </c>
      <c r="D20" s="44">
        <v>31.3</v>
      </c>
      <c r="E20" s="45">
        <v>8.931</v>
      </c>
      <c r="F20" s="6">
        <v>20</v>
      </c>
      <c r="G20" s="6">
        <v>3.061</v>
      </c>
      <c r="H20" s="53">
        <v>159.826</v>
      </c>
      <c r="I20" s="45">
        <v>37.927</v>
      </c>
      <c r="L20" s="2"/>
      <c r="M20" s="7"/>
      <c r="N20" s="7"/>
    </row>
    <row r="21" spans="1:14" ht="12.75">
      <c r="A21" s="2">
        <v>1999</v>
      </c>
      <c r="B21" s="44">
        <v>72.224</v>
      </c>
      <c r="C21" s="45">
        <v>26.537</v>
      </c>
      <c r="D21" s="44">
        <v>34.7</v>
      </c>
      <c r="E21" s="45">
        <v>11.101</v>
      </c>
      <c r="F21" s="6">
        <v>21.2</v>
      </c>
      <c r="G21" s="6">
        <v>4.125</v>
      </c>
      <c r="H21" s="53">
        <v>160.347</v>
      </c>
      <c r="I21" s="45">
        <v>45.616</v>
      </c>
      <c r="L21" s="2"/>
      <c r="M21" s="7"/>
      <c r="N21" s="7"/>
    </row>
    <row r="22" spans="1:14" ht="12.75">
      <c r="A22" s="2">
        <v>2000</v>
      </c>
      <c r="B22" s="44">
        <v>75.055</v>
      </c>
      <c r="C22" s="45">
        <v>27.103</v>
      </c>
      <c r="D22" s="44">
        <v>39.5</v>
      </c>
      <c r="E22" s="45">
        <v>15.469</v>
      </c>
      <c r="F22" s="6">
        <v>27.8</v>
      </c>
      <c r="G22" s="6">
        <v>7.304</v>
      </c>
      <c r="H22" s="53">
        <v>175.759</v>
      </c>
      <c r="I22" s="45">
        <v>53.756</v>
      </c>
      <c r="L22" s="2"/>
      <c r="M22" s="7"/>
      <c r="N22" s="7"/>
    </row>
    <row r="23" spans="1:14" ht="12.75">
      <c r="A23" s="2">
        <v>2001</v>
      </c>
      <c r="B23" s="44">
        <v>78.672</v>
      </c>
      <c r="C23" s="45">
        <v>28.948</v>
      </c>
      <c r="D23" s="44">
        <v>43.5</v>
      </c>
      <c r="E23" s="45">
        <v>14.504</v>
      </c>
      <c r="F23" s="6">
        <v>30</v>
      </c>
      <c r="G23" s="6">
        <v>5.96</v>
      </c>
      <c r="H23" s="53">
        <v>184.815</v>
      </c>
      <c r="I23" s="45">
        <v>52.894</v>
      </c>
      <c r="L23" s="2"/>
      <c r="M23" s="7"/>
      <c r="N23" s="7"/>
    </row>
    <row r="24" spans="1:14" ht="12.75">
      <c r="A24" s="2">
        <v>2002</v>
      </c>
      <c r="B24" s="44">
        <v>75.01</v>
      </c>
      <c r="C24" s="45">
        <v>28.423</v>
      </c>
      <c r="D24" s="44">
        <v>52</v>
      </c>
      <c r="E24" s="45">
        <v>19.629</v>
      </c>
      <c r="F24" s="6">
        <v>35.5</v>
      </c>
      <c r="G24" s="6">
        <v>8.624</v>
      </c>
      <c r="H24" s="53">
        <v>196.869</v>
      </c>
      <c r="I24" s="45">
        <v>60.973</v>
      </c>
      <c r="L24" s="2"/>
      <c r="M24" s="7"/>
      <c r="N24" s="7"/>
    </row>
    <row r="25" spans="1:14" ht="12.75">
      <c r="A25" s="2">
        <v>2003</v>
      </c>
      <c r="B25" s="44">
        <v>66.783</v>
      </c>
      <c r="C25" s="45">
        <v>24.128</v>
      </c>
      <c r="D25" s="44">
        <v>51</v>
      </c>
      <c r="E25" s="45">
        <v>20.417</v>
      </c>
      <c r="F25" s="6">
        <v>33</v>
      </c>
      <c r="G25" s="6">
        <v>6.741</v>
      </c>
      <c r="H25" s="53">
        <v>186.638</v>
      </c>
      <c r="I25" s="45">
        <v>56.019</v>
      </c>
      <c r="L25" s="2"/>
      <c r="M25" s="7"/>
      <c r="N25" s="7"/>
    </row>
    <row r="26" spans="1:14" ht="12.75">
      <c r="A26" s="2">
        <v>2004</v>
      </c>
      <c r="B26" s="44">
        <v>85.019</v>
      </c>
      <c r="C26" s="45">
        <v>29.86</v>
      </c>
      <c r="D26" s="44">
        <v>53</v>
      </c>
      <c r="E26" s="45">
        <v>20.137</v>
      </c>
      <c r="F26" s="6">
        <v>39</v>
      </c>
      <c r="G26" s="6">
        <v>9.568</v>
      </c>
      <c r="H26" s="53">
        <v>215.777</v>
      </c>
      <c r="I26" s="45">
        <v>64.752</v>
      </c>
      <c r="L26" s="2"/>
      <c r="M26" s="7"/>
      <c r="N26" s="7"/>
    </row>
    <row r="27" spans="1:14" ht="12.75">
      <c r="A27" s="2">
        <v>2005</v>
      </c>
      <c r="B27" s="44">
        <v>83.507</v>
      </c>
      <c r="C27" s="45">
        <v>25.579</v>
      </c>
      <c r="D27" s="44">
        <v>57</v>
      </c>
      <c r="E27" s="45">
        <v>25.911</v>
      </c>
      <c r="F27" s="6">
        <v>40.5</v>
      </c>
      <c r="G27" s="6">
        <v>7.249</v>
      </c>
      <c r="H27" s="53">
        <v>220.67</v>
      </c>
      <c r="I27" s="45">
        <v>63.804</v>
      </c>
      <c r="L27" s="2"/>
      <c r="M27" s="7"/>
      <c r="N27" s="7"/>
    </row>
    <row r="28" spans="1:14" ht="12.75">
      <c r="A28" s="2">
        <v>2006</v>
      </c>
      <c r="B28" s="44">
        <v>87.001</v>
      </c>
      <c r="C28" s="45">
        <v>30.386</v>
      </c>
      <c r="D28" s="44">
        <v>59</v>
      </c>
      <c r="E28" s="45">
        <v>23.485</v>
      </c>
      <c r="F28" s="6">
        <v>48.8</v>
      </c>
      <c r="G28" s="6">
        <v>9.559</v>
      </c>
      <c r="H28" s="53">
        <v>237.117</v>
      </c>
      <c r="I28" s="45">
        <v>71.31</v>
      </c>
      <c r="L28" s="2"/>
      <c r="M28" s="7"/>
      <c r="N28" s="7"/>
    </row>
    <row r="29" spans="1:14" ht="12.75">
      <c r="A29" s="2">
        <v>2007</v>
      </c>
      <c r="B29" s="44">
        <v>72.859</v>
      </c>
      <c r="C29" s="45">
        <v>31.538</v>
      </c>
      <c r="D29" s="44">
        <v>61</v>
      </c>
      <c r="E29" s="45">
        <v>25.364</v>
      </c>
      <c r="F29" s="6">
        <v>46.2</v>
      </c>
      <c r="G29" s="6">
        <v>13.837</v>
      </c>
      <c r="H29" s="53">
        <v>221.129</v>
      </c>
      <c r="I29" s="45">
        <v>79.519</v>
      </c>
      <c r="L29" s="2"/>
      <c r="M29" s="7"/>
      <c r="N29" s="7"/>
    </row>
    <row r="30" spans="1:14" ht="12.75">
      <c r="A30" s="2">
        <v>2008</v>
      </c>
      <c r="B30" s="44">
        <v>80.749</v>
      </c>
      <c r="C30" s="45">
        <v>34.925</v>
      </c>
      <c r="D30" s="44">
        <v>57</v>
      </c>
      <c r="E30" s="45">
        <v>29.986</v>
      </c>
      <c r="F30" s="6">
        <v>32</v>
      </c>
      <c r="G30" s="6">
        <v>5.746</v>
      </c>
      <c r="H30" s="53">
        <v>210.87</v>
      </c>
      <c r="I30" s="45">
        <v>76.891</v>
      </c>
      <c r="L30" s="2"/>
      <c r="M30" s="7"/>
      <c r="N30" s="7"/>
    </row>
    <row r="31" spans="1:14" ht="12.75">
      <c r="A31" s="4">
        <v>2009</v>
      </c>
      <c r="B31" s="46">
        <v>90.336</v>
      </c>
      <c r="C31" s="47">
        <v>36.469</v>
      </c>
      <c r="D31" s="46">
        <v>63</v>
      </c>
      <c r="E31" s="47">
        <v>23.75</v>
      </c>
      <c r="F31" s="14">
        <v>53</v>
      </c>
      <c r="G31" s="14">
        <v>10.15</v>
      </c>
      <c r="H31" s="54">
        <v>250.254</v>
      </c>
      <c r="I31" s="47">
        <v>79.609</v>
      </c>
      <c r="L31" s="2"/>
      <c r="M31" s="7"/>
      <c r="N31" s="7"/>
    </row>
    <row r="32" spans="12:14" ht="12.75">
      <c r="L32" s="2"/>
      <c r="M32" s="7"/>
      <c r="N32" s="7"/>
    </row>
    <row r="33" spans="1:14" ht="12.75">
      <c r="A33" t="s">
        <v>58</v>
      </c>
      <c r="L33" s="2"/>
      <c r="M33" s="7"/>
      <c r="N33" s="7"/>
    </row>
    <row r="34" spans="12:14" ht="12.75">
      <c r="L34" s="2"/>
      <c r="M34" s="7"/>
      <c r="N34" s="7"/>
    </row>
    <row r="35" spans="1:14" ht="28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L35" s="13"/>
      <c r="M35" s="7"/>
      <c r="N35" s="7"/>
    </row>
  </sheetData>
  <mergeCells count="9">
    <mergeCell ref="B3:C3"/>
    <mergeCell ref="D3:E3"/>
    <mergeCell ref="F3:G3"/>
    <mergeCell ref="A35:I35"/>
    <mergeCell ref="H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3" customWidth="1"/>
    <col min="3" max="3" width="13.421875" style="3" customWidth="1"/>
  </cols>
  <sheetData>
    <row r="1" ht="12.75">
      <c r="A1" s="1" t="s">
        <v>31</v>
      </c>
    </row>
    <row r="3" spans="1:3" ht="12.75">
      <c r="A3" s="4" t="s">
        <v>0</v>
      </c>
      <c r="B3" s="5" t="s">
        <v>32</v>
      </c>
      <c r="C3" s="5" t="s">
        <v>33</v>
      </c>
    </row>
    <row r="4" spans="1:55" ht="12.75">
      <c r="A4" s="13"/>
      <c r="B4" s="31" t="s">
        <v>3</v>
      </c>
      <c r="C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6" spans="1:3" ht="12.75">
      <c r="A6" s="2">
        <v>1986</v>
      </c>
      <c r="B6" s="21">
        <v>9.693</v>
      </c>
      <c r="C6" s="21">
        <v>3.51</v>
      </c>
    </row>
    <row r="7" spans="1:29" ht="12.75">
      <c r="A7" s="2">
        <v>1987</v>
      </c>
      <c r="B7" s="21">
        <v>9.275</v>
      </c>
      <c r="C7" s="21">
        <v>4.26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3" ht="12.75">
      <c r="A8" s="2">
        <v>1988</v>
      </c>
      <c r="B8" s="21">
        <v>7.723</v>
      </c>
      <c r="C8" s="21">
        <v>4</v>
      </c>
    </row>
    <row r="9" spans="1:3" ht="12.75">
      <c r="A9" s="2">
        <v>1989</v>
      </c>
      <c r="B9" s="21">
        <v>8.702</v>
      </c>
      <c r="C9" s="21">
        <v>4.95</v>
      </c>
    </row>
    <row r="10" spans="1:3" ht="12.75">
      <c r="A10" s="2">
        <v>1990</v>
      </c>
      <c r="B10" s="21">
        <v>9.177</v>
      </c>
      <c r="C10" s="21">
        <v>4.75</v>
      </c>
    </row>
    <row r="11" spans="1:3" ht="12.75">
      <c r="A11" s="2">
        <v>1991</v>
      </c>
      <c r="B11" s="21">
        <v>8.615</v>
      </c>
      <c r="C11" s="21">
        <v>4.8</v>
      </c>
    </row>
    <row r="12" spans="1:3" ht="12.75">
      <c r="A12" s="2">
        <v>1992</v>
      </c>
      <c r="B12" s="21">
        <v>8.188</v>
      </c>
      <c r="C12" s="21">
        <v>4.9</v>
      </c>
    </row>
    <row r="13" spans="1:3" ht="12.75">
      <c r="A13" s="2">
        <v>1993</v>
      </c>
      <c r="B13" s="21">
        <v>8.598</v>
      </c>
      <c r="C13" s="21">
        <v>5.4</v>
      </c>
    </row>
    <row r="14" spans="1:3" ht="12.75">
      <c r="A14" s="2">
        <v>1994</v>
      </c>
      <c r="B14" s="21">
        <v>8.805</v>
      </c>
      <c r="C14" s="21">
        <v>5.7</v>
      </c>
    </row>
    <row r="15" spans="1:3" ht="12.75">
      <c r="A15" s="2">
        <v>1995</v>
      </c>
      <c r="B15" s="21">
        <v>8.552</v>
      </c>
      <c r="C15" s="21">
        <v>5.98</v>
      </c>
    </row>
    <row r="16" spans="1:3" ht="12.75">
      <c r="A16" s="2">
        <v>1996</v>
      </c>
      <c r="B16" s="21">
        <v>11.981</v>
      </c>
      <c r="C16" s="21">
        <v>6.2</v>
      </c>
    </row>
    <row r="17" spans="1:3" ht="12.75">
      <c r="A17" s="2">
        <v>1997</v>
      </c>
      <c r="B17" s="21">
        <v>10.585</v>
      </c>
      <c r="C17" s="21">
        <v>6.954</v>
      </c>
    </row>
    <row r="18" spans="1:3" ht="12.75">
      <c r="A18" s="2">
        <v>1998</v>
      </c>
      <c r="B18" s="21">
        <v>9.57</v>
      </c>
      <c r="C18" s="21">
        <v>8.165</v>
      </c>
    </row>
    <row r="19" spans="1:3" ht="12.75">
      <c r="A19" s="2">
        <v>1999</v>
      </c>
      <c r="B19" s="21">
        <v>10.807</v>
      </c>
      <c r="C19" s="21">
        <v>8.583</v>
      </c>
    </row>
    <row r="20" spans="1:3" ht="12.75">
      <c r="A20" s="2">
        <v>2000</v>
      </c>
      <c r="B20" s="21">
        <v>10.628</v>
      </c>
      <c r="C20" s="21">
        <v>10.4</v>
      </c>
    </row>
    <row r="21" spans="1:3" ht="12.75">
      <c r="A21" s="2">
        <v>2001</v>
      </c>
      <c r="B21" s="21">
        <v>10.649</v>
      </c>
      <c r="C21" s="21">
        <v>11.4</v>
      </c>
    </row>
    <row r="22" spans="1:3" ht="12.75">
      <c r="A22" s="2">
        <v>2002</v>
      </c>
      <c r="B22" s="21">
        <v>9.65</v>
      </c>
      <c r="C22" s="21">
        <v>12.6</v>
      </c>
    </row>
    <row r="23" spans="1:3" ht="12.75">
      <c r="A23" s="2">
        <v>2003</v>
      </c>
      <c r="B23" s="21">
        <v>9.255</v>
      </c>
      <c r="C23" s="21">
        <v>14</v>
      </c>
    </row>
    <row r="24" spans="1:3" ht="12.75">
      <c r="A24" s="2">
        <v>2004</v>
      </c>
      <c r="B24" s="21">
        <v>10.275</v>
      </c>
      <c r="C24" s="21">
        <v>14.4</v>
      </c>
    </row>
    <row r="25" spans="1:3" ht="12.75">
      <c r="A25" s="2">
        <v>2005</v>
      </c>
      <c r="B25" s="21">
        <v>8.666</v>
      </c>
      <c r="C25" s="21">
        <v>15.2</v>
      </c>
    </row>
    <row r="26" spans="1:3" ht="12.75">
      <c r="A26" s="2">
        <v>2006</v>
      </c>
      <c r="B26" s="21">
        <v>9.544</v>
      </c>
      <c r="C26" s="21">
        <v>16.3</v>
      </c>
    </row>
    <row r="27" spans="1:3" ht="12.75">
      <c r="A27" s="2">
        <v>2007</v>
      </c>
      <c r="B27" s="21">
        <v>10.902</v>
      </c>
      <c r="C27" s="21">
        <v>16.371</v>
      </c>
    </row>
    <row r="28" spans="1:3" ht="12.75">
      <c r="A28" s="2">
        <v>2008</v>
      </c>
      <c r="B28" s="21">
        <v>7.924</v>
      </c>
      <c r="C28" s="21">
        <v>16</v>
      </c>
    </row>
    <row r="29" spans="1:3" ht="12.75">
      <c r="A29" s="4">
        <v>2009</v>
      </c>
      <c r="B29" s="23">
        <v>6.47</v>
      </c>
      <c r="C29" s="23">
        <v>18.8</v>
      </c>
    </row>
    <row r="31" ht="12.75">
      <c r="A31" s="2" t="s">
        <v>59</v>
      </c>
    </row>
    <row r="33" spans="1:7" ht="42" customHeight="1">
      <c r="A33" s="33" t="s">
        <v>19</v>
      </c>
      <c r="B33" s="33"/>
      <c r="C33" s="33"/>
      <c r="D33" s="33"/>
      <c r="E33" s="33"/>
      <c r="F33" s="33"/>
      <c r="G33" s="33"/>
    </row>
  </sheetData>
  <mergeCells count="2">
    <mergeCell ref="A33:G3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1" t="s">
        <v>30</v>
      </c>
    </row>
    <row r="3" spans="2:7" ht="12.75">
      <c r="B3" s="32" t="s">
        <v>23</v>
      </c>
      <c r="C3" s="32"/>
      <c r="D3" s="32"/>
      <c r="E3" s="36" t="s">
        <v>24</v>
      </c>
      <c r="F3" s="34"/>
      <c r="G3" s="34"/>
    </row>
    <row r="4" spans="1:7" ht="39.75" customHeight="1">
      <c r="A4" s="4" t="s">
        <v>0</v>
      </c>
      <c r="B4" s="5" t="s">
        <v>22</v>
      </c>
      <c r="C4" s="5" t="s">
        <v>6</v>
      </c>
      <c r="D4" s="15" t="s">
        <v>25</v>
      </c>
      <c r="E4" s="38" t="s">
        <v>22</v>
      </c>
      <c r="F4" s="5" t="s">
        <v>6</v>
      </c>
      <c r="G4" s="15" t="s">
        <v>25</v>
      </c>
    </row>
    <row r="5" spans="1:7" ht="12.75">
      <c r="A5" s="2"/>
      <c r="B5" s="34" t="s">
        <v>2</v>
      </c>
      <c r="C5" s="34"/>
      <c r="D5" s="3" t="s">
        <v>15</v>
      </c>
      <c r="E5" s="36" t="s">
        <v>2</v>
      </c>
      <c r="F5" s="34"/>
      <c r="G5" s="3" t="s">
        <v>15</v>
      </c>
    </row>
    <row r="6" spans="5:10" ht="12.75">
      <c r="E6" s="48"/>
      <c r="F6" s="55"/>
      <c r="J6" s="21"/>
    </row>
    <row r="7" spans="1:10" ht="12.75">
      <c r="A7" s="2">
        <v>1964</v>
      </c>
      <c r="B7" s="21">
        <v>1.864</v>
      </c>
      <c r="C7" s="21">
        <v>2.016</v>
      </c>
      <c r="D7" s="6">
        <f>(B7/C7)*100</f>
        <v>92.46031746031747</v>
      </c>
      <c r="E7" s="56">
        <v>0</v>
      </c>
      <c r="F7" s="57">
        <v>7.293</v>
      </c>
      <c r="G7" s="6">
        <f>(E7/F7)*100</f>
        <v>0</v>
      </c>
      <c r="I7" s="21"/>
      <c r="J7" s="21"/>
    </row>
    <row r="8" spans="1:10" ht="12.75">
      <c r="A8" s="2">
        <v>1965</v>
      </c>
      <c r="B8" s="21">
        <v>2.178</v>
      </c>
      <c r="C8" s="21">
        <v>2.345</v>
      </c>
      <c r="D8" s="6">
        <f aca="true" t="shared" si="0" ref="D8:D52">(B8/C8)*100</f>
        <v>92.87846481876332</v>
      </c>
      <c r="E8" s="56">
        <v>0</v>
      </c>
      <c r="F8" s="57">
        <v>5.59</v>
      </c>
      <c r="G8" s="6">
        <f aca="true" t="shared" si="1" ref="G8:G52">(E8/F8)*100</f>
        <v>0</v>
      </c>
      <c r="I8" s="21"/>
      <c r="J8" s="21"/>
    </row>
    <row r="9" spans="1:10" ht="12.75">
      <c r="A9" s="2">
        <v>1966</v>
      </c>
      <c r="B9" s="21">
        <v>2.183</v>
      </c>
      <c r="C9" s="21">
        <v>2.403</v>
      </c>
      <c r="D9" s="6">
        <f t="shared" si="0"/>
        <v>90.84477736163129</v>
      </c>
      <c r="E9" s="56">
        <v>0</v>
      </c>
      <c r="F9" s="57">
        <v>7.705</v>
      </c>
      <c r="G9" s="6">
        <f t="shared" si="1"/>
        <v>0</v>
      </c>
      <c r="I9" s="21"/>
      <c r="J9" s="21"/>
    </row>
    <row r="10" spans="1:10" ht="12.75">
      <c r="A10" s="2">
        <v>1967</v>
      </c>
      <c r="B10" s="21">
        <v>2.435</v>
      </c>
      <c r="C10" s="21">
        <v>2.63</v>
      </c>
      <c r="D10" s="6">
        <f t="shared" si="0"/>
        <v>92.5855513307985</v>
      </c>
      <c r="E10" s="56">
        <v>0</v>
      </c>
      <c r="F10" s="57">
        <v>7.699</v>
      </c>
      <c r="G10" s="6">
        <f t="shared" si="1"/>
        <v>0</v>
      </c>
      <c r="I10" s="21"/>
      <c r="J10" s="21"/>
    </row>
    <row r="11" spans="1:10" ht="12.75">
      <c r="A11" s="2">
        <v>1968</v>
      </c>
      <c r="B11" s="21">
        <v>2.604</v>
      </c>
      <c r="C11" s="21">
        <v>2.844</v>
      </c>
      <c r="D11" s="6">
        <f t="shared" si="0"/>
        <v>91.56118143459916</v>
      </c>
      <c r="E11" s="56">
        <v>0</v>
      </c>
      <c r="F11" s="57">
        <v>7.552</v>
      </c>
      <c r="G11" s="6">
        <f t="shared" si="1"/>
        <v>0</v>
      </c>
      <c r="I11" s="21"/>
      <c r="J11" s="21"/>
    </row>
    <row r="12" spans="1:10" ht="12.75">
      <c r="A12" s="2">
        <v>1969</v>
      </c>
      <c r="B12" s="21">
        <v>3.257</v>
      </c>
      <c r="C12" s="21">
        <v>3.318</v>
      </c>
      <c r="D12" s="6">
        <f t="shared" si="0"/>
        <v>98.16154309825195</v>
      </c>
      <c r="E12" s="56">
        <v>0</v>
      </c>
      <c r="F12" s="57">
        <v>7.206</v>
      </c>
      <c r="G12" s="6">
        <f t="shared" si="1"/>
        <v>0</v>
      </c>
      <c r="I12" s="21"/>
      <c r="J12" s="21"/>
    </row>
    <row r="13" spans="1:10" ht="12.75">
      <c r="A13" s="2">
        <v>1970</v>
      </c>
      <c r="B13" s="21">
        <v>3.226</v>
      </c>
      <c r="C13" s="21">
        <v>3.354</v>
      </c>
      <c r="D13" s="6">
        <f t="shared" si="0"/>
        <v>96.18366129994037</v>
      </c>
      <c r="E13" s="56">
        <v>0</v>
      </c>
      <c r="F13" s="57">
        <v>8.25</v>
      </c>
      <c r="G13" s="6">
        <f t="shared" si="1"/>
        <v>0</v>
      </c>
      <c r="I13" s="21"/>
      <c r="J13" s="21"/>
    </row>
    <row r="14" spans="1:10" ht="12.75">
      <c r="A14" s="2">
        <v>1971</v>
      </c>
      <c r="B14" s="21">
        <v>3.396</v>
      </c>
      <c r="C14" s="21">
        <v>3.491</v>
      </c>
      <c r="D14" s="6">
        <f t="shared" si="0"/>
        <v>97.27871670008594</v>
      </c>
      <c r="E14" s="56">
        <v>0.002</v>
      </c>
      <c r="F14" s="57">
        <v>8.242</v>
      </c>
      <c r="G14" s="6">
        <f t="shared" si="1"/>
        <v>0.024265954865323947</v>
      </c>
      <c r="I14" s="21"/>
      <c r="J14" s="21"/>
    </row>
    <row r="15" spans="1:10" ht="12.75">
      <c r="A15" s="2">
        <v>1972</v>
      </c>
      <c r="B15" s="21">
        <v>3.635</v>
      </c>
      <c r="C15" s="21">
        <v>3.639</v>
      </c>
      <c r="D15" s="6">
        <f t="shared" si="0"/>
        <v>99.89007969222314</v>
      </c>
      <c r="E15" s="56">
        <v>0.255</v>
      </c>
      <c r="F15" s="57">
        <v>6.395</v>
      </c>
      <c r="G15" s="6">
        <f t="shared" si="1"/>
        <v>3.9874902267396406</v>
      </c>
      <c r="I15" s="21"/>
      <c r="J15" s="21"/>
    </row>
    <row r="16" spans="1:10" ht="12.75">
      <c r="A16" s="2">
        <v>1973</v>
      </c>
      <c r="B16" s="21">
        <v>3.244</v>
      </c>
      <c r="C16" s="21">
        <v>3.543</v>
      </c>
      <c r="D16" s="6">
        <f t="shared" si="0"/>
        <v>91.56082416031612</v>
      </c>
      <c r="E16" s="56">
        <v>0.619</v>
      </c>
      <c r="F16" s="57">
        <v>8.649</v>
      </c>
      <c r="G16" s="6">
        <f t="shared" si="1"/>
        <v>7.156896751069489</v>
      </c>
      <c r="I16" s="21"/>
      <c r="J16" s="21"/>
    </row>
    <row r="17" spans="1:10" ht="12.75">
      <c r="A17" s="2">
        <v>1974</v>
      </c>
      <c r="B17" s="21">
        <v>3.334</v>
      </c>
      <c r="C17" s="21">
        <v>3.439</v>
      </c>
      <c r="D17" s="6">
        <f t="shared" si="0"/>
        <v>96.94678685664438</v>
      </c>
      <c r="E17" s="56">
        <v>0.036</v>
      </c>
      <c r="F17" s="57">
        <v>7.176</v>
      </c>
      <c r="G17" s="6">
        <f t="shared" si="1"/>
        <v>0.5016722408026755</v>
      </c>
      <c r="I17" s="21"/>
      <c r="J17" s="21"/>
    </row>
    <row r="18" spans="1:10" ht="12.75">
      <c r="A18" s="2">
        <v>1975</v>
      </c>
      <c r="B18" s="21">
        <v>3.554</v>
      </c>
      <c r="C18" s="21">
        <v>3.568</v>
      </c>
      <c r="D18" s="6">
        <f t="shared" si="0"/>
        <v>99.60762331838563</v>
      </c>
      <c r="E18" s="56">
        <v>0.025</v>
      </c>
      <c r="F18" s="57">
        <v>7.087</v>
      </c>
      <c r="G18" s="6">
        <f t="shared" si="1"/>
        <v>0.3527585720333004</v>
      </c>
      <c r="I18" s="21"/>
      <c r="J18" s="21"/>
    </row>
    <row r="19" spans="1:10" ht="12.75">
      <c r="A19" s="2">
        <v>1976</v>
      </c>
      <c r="B19" s="21">
        <v>3.602</v>
      </c>
      <c r="C19" s="21">
        <v>3.733</v>
      </c>
      <c r="D19" s="6">
        <f t="shared" si="0"/>
        <v>96.49075810340209</v>
      </c>
      <c r="E19" s="56">
        <v>0.253</v>
      </c>
      <c r="F19" s="57">
        <v>6.778</v>
      </c>
      <c r="G19" s="6">
        <f t="shared" si="1"/>
        <v>3.732664502803187</v>
      </c>
      <c r="I19" s="21"/>
      <c r="J19" s="21"/>
    </row>
    <row r="20" spans="1:10" ht="12.75">
      <c r="A20" s="2">
        <v>1977</v>
      </c>
      <c r="B20" s="21">
        <v>4.26</v>
      </c>
      <c r="C20" s="21">
        <v>4.111</v>
      </c>
      <c r="D20" s="24">
        <f t="shared" si="0"/>
        <v>103.6244222816833</v>
      </c>
      <c r="E20" s="56">
        <v>0.188</v>
      </c>
      <c r="F20" s="57">
        <v>7.358</v>
      </c>
      <c r="G20" s="6">
        <f t="shared" si="1"/>
        <v>2.5550421310138627</v>
      </c>
      <c r="I20" s="21"/>
      <c r="J20" s="21"/>
    </row>
    <row r="21" spans="1:10" ht="12.75">
      <c r="A21" s="2">
        <v>1978</v>
      </c>
      <c r="B21" s="21">
        <v>4.132</v>
      </c>
      <c r="C21" s="21">
        <v>4.333</v>
      </c>
      <c r="D21" s="6">
        <f t="shared" si="0"/>
        <v>95.3611816293561</v>
      </c>
      <c r="E21" s="56">
        <v>0.261</v>
      </c>
      <c r="F21" s="57">
        <v>7.552</v>
      </c>
      <c r="G21" s="6">
        <f t="shared" si="1"/>
        <v>3.456038135593221</v>
      </c>
      <c r="I21" s="21"/>
      <c r="J21" s="21"/>
    </row>
    <row r="22" spans="1:10" ht="12.75">
      <c r="A22" s="2">
        <v>1979</v>
      </c>
      <c r="B22" s="21">
        <v>4.165</v>
      </c>
      <c r="C22" s="21">
        <v>4.41</v>
      </c>
      <c r="D22" s="6">
        <f t="shared" si="0"/>
        <v>94.44444444444444</v>
      </c>
      <c r="E22" s="56">
        <v>0.81</v>
      </c>
      <c r="F22" s="57">
        <v>8.063</v>
      </c>
      <c r="G22" s="6">
        <f t="shared" si="1"/>
        <v>10.045888627061887</v>
      </c>
      <c r="I22" s="21"/>
      <c r="J22" s="21"/>
    </row>
    <row r="23" spans="1:10" ht="12.75">
      <c r="A23" s="2">
        <v>1980</v>
      </c>
      <c r="B23" s="21">
        <v>4.213</v>
      </c>
      <c r="C23" s="21">
        <v>4.407</v>
      </c>
      <c r="D23" s="6">
        <f t="shared" si="0"/>
        <v>95.59791241207171</v>
      </c>
      <c r="E23" s="56">
        <v>0.54</v>
      </c>
      <c r="F23" s="57">
        <v>8.337</v>
      </c>
      <c r="G23" s="6">
        <f t="shared" si="1"/>
        <v>6.477150053976251</v>
      </c>
      <c r="I23" s="21"/>
      <c r="J23" s="21"/>
    </row>
    <row r="24" spans="1:10" ht="12.75">
      <c r="A24" s="2">
        <v>1981</v>
      </c>
      <c r="B24" s="21">
        <v>4.486</v>
      </c>
      <c r="C24" s="21">
        <v>4.514</v>
      </c>
      <c r="D24" s="6">
        <f t="shared" si="0"/>
        <v>99.37970757642887</v>
      </c>
      <c r="E24" s="56">
        <v>0.53</v>
      </c>
      <c r="F24" s="57">
        <v>9.745</v>
      </c>
      <c r="G24" s="6">
        <f t="shared" si="1"/>
        <v>5.4386865059004625</v>
      </c>
      <c r="I24" s="21"/>
      <c r="J24" s="21"/>
    </row>
    <row r="25" spans="1:10" ht="12.75">
      <c r="A25" s="2">
        <v>1982</v>
      </c>
      <c r="B25" s="21">
        <v>4.871</v>
      </c>
      <c r="C25" s="21">
        <v>4.936</v>
      </c>
      <c r="D25" s="6">
        <f t="shared" si="0"/>
        <v>98.68314424635332</v>
      </c>
      <c r="E25" s="56">
        <v>0.03</v>
      </c>
      <c r="F25" s="57">
        <v>8.74</v>
      </c>
      <c r="G25" s="6">
        <f t="shared" si="1"/>
        <v>0.34324942791762014</v>
      </c>
      <c r="I25" s="21"/>
      <c r="J25" s="21"/>
    </row>
    <row r="26" spans="1:10" ht="12.75">
      <c r="A26" s="2">
        <v>1983</v>
      </c>
      <c r="B26" s="21">
        <v>4.728</v>
      </c>
      <c r="C26" s="21">
        <v>4.922</v>
      </c>
      <c r="D26" s="6">
        <f t="shared" si="0"/>
        <v>96.05851279967493</v>
      </c>
      <c r="E26" s="56">
        <v>0</v>
      </c>
      <c r="F26" s="57">
        <v>8.96</v>
      </c>
      <c r="G26" s="6">
        <f t="shared" si="1"/>
        <v>0</v>
      </c>
      <c r="I26" s="21"/>
      <c r="J26" s="21"/>
    </row>
    <row r="27" spans="1:10" ht="12.75">
      <c r="A27" s="2">
        <v>1984</v>
      </c>
      <c r="B27" s="21">
        <v>4.611</v>
      </c>
      <c r="C27" s="21">
        <v>4.918</v>
      </c>
      <c r="D27" s="6">
        <f t="shared" si="0"/>
        <v>93.75762505083365</v>
      </c>
      <c r="E27" s="56">
        <v>0</v>
      </c>
      <c r="F27" s="57">
        <v>8.615</v>
      </c>
      <c r="G27" s="6">
        <f t="shared" si="1"/>
        <v>0</v>
      </c>
      <c r="I27" s="21"/>
      <c r="J27" s="21"/>
    </row>
    <row r="28" spans="1:10" ht="12.75">
      <c r="A28" s="2">
        <v>1985</v>
      </c>
      <c r="B28" s="21">
        <v>4.796</v>
      </c>
      <c r="C28" s="21">
        <v>5.057</v>
      </c>
      <c r="D28" s="6">
        <f t="shared" si="0"/>
        <v>94.8388372552897</v>
      </c>
      <c r="E28" s="56">
        <v>0.28</v>
      </c>
      <c r="F28" s="57">
        <v>9.529</v>
      </c>
      <c r="G28" s="6">
        <f t="shared" si="1"/>
        <v>2.938398572777836</v>
      </c>
      <c r="I28" s="21"/>
      <c r="J28" s="21"/>
    </row>
    <row r="29" spans="1:10" ht="12.75">
      <c r="A29" s="2">
        <v>1986</v>
      </c>
      <c r="B29" s="21">
        <v>4.866</v>
      </c>
      <c r="C29" s="21">
        <v>4.994</v>
      </c>
      <c r="D29" s="6">
        <f t="shared" si="0"/>
        <v>97.436924309171</v>
      </c>
      <c r="E29" s="56">
        <v>0.19</v>
      </c>
      <c r="F29" s="57">
        <v>10.054</v>
      </c>
      <c r="G29" s="6">
        <f t="shared" si="1"/>
        <v>1.8897951064253034</v>
      </c>
      <c r="I29" s="21"/>
      <c r="J29" s="21"/>
    </row>
    <row r="30" spans="1:10" ht="12.75">
      <c r="A30" s="2">
        <v>1987</v>
      </c>
      <c r="B30" s="21">
        <v>4.847</v>
      </c>
      <c r="C30" s="21">
        <v>5.034</v>
      </c>
      <c r="D30" s="6">
        <f t="shared" si="0"/>
        <v>96.28526023043307</v>
      </c>
      <c r="E30" s="56">
        <v>0.208</v>
      </c>
      <c r="F30" s="57">
        <v>10.91</v>
      </c>
      <c r="G30" s="6">
        <f t="shared" si="1"/>
        <v>1.906507791017415</v>
      </c>
      <c r="I30" s="21"/>
      <c r="J30" s="21"/>
    </row>
    <row r="31" spans="1:10" ht="12.75">
      <c r="A31" s="2">
        <v>1988</v>
      </c>
      <c r="B31" s="21">
        <v>4.286</v>
      </c>
      <c r="C31" s="21">
        <v>4.724</v>
      </c>
      <c r="D31" s="6">
        <f t="shared" si="0"/>
        <v>90.72819644369177</v>
      </c>
      <c r="E31" s="56">
        <v>0.033</v>
      </c>
      <c r="F31" s="57">
        <v>10.469</v>
      </c>
      <c r="G31" s="6">
        <f t="shared" si="1"/>
        <v>0.31521635304231543</v>
      </c>
      <c r="I31" s="21"/>
      <c r="J31" s="21"/>
    </row>
    <row r="32" spans="1:10" ht="12.75">
      <c r="A32" s="2">
        <v>1989</v>
      </c>
      <c r="B32" s="21">
        <v>4.667</v>
      </c>
      <c r="C32" s="21">
        <v>4.968</v>
      </c>
      <c r="D32" s="6">
        <f t="shared" si="0"/>
        <v>93.94122383252818</v>
      </c>
      <c r="E32" s="56">
        <v>0.001</v>
      </c>
      <c r="F32" s="57">
        <v>9.121</v>
      </c>
      <c r="G32" s="6">
        <f t="shared" si="1"/>
        <v>0.01096371011950444</v>
      </c>
      <c r="I32" s="21"/>
      <c r="J32" s="21"/>
    </row>
    <row r="33" spans="1:10" ht="12.75">
      <c r="A33" s="2">
        <v>1990</v>
      </c>
      <c r="B33" s="21">
        <v>4.375</v>
      </c>
      <c r="C33" s="21">
        <v>4.624</v>
      </c>
      <c r="D33" s="6">
        <f t="shared" si="0"/>
        <v>94.61505190311419</v>
      </c>
      <c r="E33" s="56">
        <v>0.001</v>
      </c>
      <c r="F33" s="57">
        <v>9.713</v>
      </c>
      <c r="G33" s="6">
        <f t="shared" si="1"/>
        <v>0.010295480284155258</v>
      </c>
      <c r="I33" s="21"/>
      <c r="J33" s="21"/>
    </row>
    <row r="34" spans="1:10" ht="12.75">
      <c r="A34" s="2">
        <v>1991</v>
      </c>
      <c r="B34" s="21">
        <v>4.672</v>
      </c>
      <c r="C34" s="21">
        <v>4.834</v>
      </c>
      <c r="D34" s="6">
        <f t="shared" si="0"/>
        <v>96.64873810508895</v>
      </c>
      <c r="E34" s="56">
        <v>0.136</v>
      </c>
      <c r="F34" s="57">
        <v>8.756</v>
      </c>
      <c r="G34" s="6">
        <f t="shared" si="1"/>
        <v>1.5532206486980358</v>
      </c>
      <c r="I34" s="21"/>
      <c r="J34" s="21"/>
    </row>
    <row r="35" spans="1:10" ht="12.75">
      <c r="A35" s="2">
        <v>1992</v>
      </c>
      <c r="B35" s="21">
        <v>4.866</v>
      </c>
      <c r="C35" s="21">
        <v>5.075</v>
      </c>
      <c r="D35" s="6">
        <f t="shared" si="0"/>
        <v>95.88177339901478</v>
      </c>
      <c r="E35" s="56">
        <v>0.15</v>
      </c>
      <c r="F35" s="57">
        <v>10.15</v>
      </c>
      <c r="G35" s="6">
        <f t="shared" si="1"/>
        <v>1.477832512315271</v>
      </c>
      <c r="I35" s="21"/>
      <c r="J35" s="21"/>
    </row>
    <row r="36" spans="1:10" ht="12.75">
      <c r="A36" s="2">
        <v>1993</v>
      </c>
      <c r="B36" s="21">
        <v>4.855</v>
      </c>
      <c r="C36" s="21">
        <v>5.008</v>
      </c>
      <c r="D36" s="6">
        <f t="shared" si="0"/>
        <v>96.94488817891374</v>
      </c>
      <c r="E36" s="56">
        <v>0.125</v>
      </c>
      <c r="F36" s="57">
        <v>14.335</v>
      </c>
      <c r="G36" s="6">
        <f t="shared" si="1"/>
        <v>0.8719916288803626</v>
      </c>
      <c r="I36" s="21"/>
      <c r="J36" s="21"/>
    </row>
    <row r="37" spans="1:10" ht="12.75">
      <c r="A37" s="2">
        <v>1994</v>
      </c>
      <c r="B37" s="21">
        <v>4.837</v>
      </c>
      <c r="C37" s="21">
        <v>5.035</v>
      </c>
      <c r="D37" s="6">
        <f t="shared" si="0"/>
        <v>96.06752730883812</v>
      </c>
      <c r="E37" s="56">
        <v>0.155</v>
      </c>
      <c r="F37" s="57">
        <v>15.761</v>
      </c>
      <c r="G37" s="6">
        <f t="shared" si="1"/>
        <v>0.9834401370471417</v>
      </c>
      <c r="I37" s="21"/>
      <c r="J37" s="21"/>
    </row>
    <row r="38" spans="1:10" ht="12.75">
      <c r="A38" s="2">
        <v>1995</v>
      </c>
      <c r="B38" s="21">
        <v>4.776</v>
      </c>
      <c r="C38" s="21">
        <v>4.965</v>
      </c>
      <c r="D38" s="6">
        <f t="shared" si="0"/>
        <v>96.19335347432025</v>
      </c>
      <c r="E38" s="56">
        <v>0.795</v>
      </c>
      <c r="F38" s="57">
        <v>14.073</v>
      </c>
      <c r="G38" s="6">
        <f t="shared" si="1"/>
        <v>5.649115327222341</v>
      </c>
      <c r="I38" s="21"/>
      <c r="J38" s="21"/>
    </row>
    <row r="39" spans="1:10" ht="12.75">
      <c r="A39" s="2">
        <v>1996</v>
      </c>
      <c r="B39" s="21">
        <v>5.043</v>
      </c>
      <c r="C39" s="21">
        <v>5.108</v>
      </c>
      <c r="D39" s="6">
        <f t="shared" si="0"/>
        <v>98.72748629600628</v>
      </c>
      <c r="E39" s="56">
        <v>2.274</v>
      </c>
      <c r="F39" s="57">
        <v>14.309</v>
      </c>
      <c r="G39" s="6">
        <f t="shared" si="1"/>
        <v>15.892095883709553</v>
      </c>
      <c r="I39" s="21"/>
      <c r="J39" s="21"/>
    </row>
    <row r="40" spans="1:10" ht="12.75">
      <c r="A40" s="2">
        <v>1997</v>
      </c>
      <c r="B40" s="21">
        <v>4.873</v>
      </c>
      <c r="C40" s="21">
        <v>5.02</v>
      </c>
      <c r="D40" s="6">
        <f t="shared" si="0"/>
        <v>97.07171314741038</v>
      </c>
      <c r="E40" s="56">
        <v>2.94</v>
      </c>
      <c r="F40" s="57">
        <v>15.472</v>
      </c>
      <c r="G40" s="6">
        <f t="shared" si="1"/>
        <v>19.002068252326783</v>
      </c>
      <c r="I40" s="21"/>
      <c r="J40" s="21"/>
    </row>
    <row r="41" spans="1:10" ht="12.75">
      <c r="A41" s="2">
        <v>1998</v>
      </c>
      <c r="B41" s="21">
        <v>4.807</v>
      </c>
      <c r="C41" s="21">
        <v>4.98</v>
      </c>
      <c r="D41" s="6">
        <f t="shared" si="0"/>
        <v>96.52610441767068</v>
      </c>
      <c r="E41" s="56">
        <v>3.85</v>
      </c>
      <c r="F41" s="57">
        <v>19.929</v>
      </c>
      <c r="G41" s="6">
        <f t="shared" si="1"/>
        <v>19.318580962416583</v>
      </c>
      <c r="I41" s="21"/>
      <c r="J41" s="21"/>
    </row>
    <row r="42" spans="1:10" ht="12.75">
      <c r="A42" s="2">
        <v>1999</v>
      </c>
      <c r="B42" s="21">
        <v>4.907</v>
      </c>
      <c r="C42" s="21">
        <v>5.05</v>
      </c>
      <c r="D42" s="6">
        <f t="shared" si="0"/>
        <v>97.16831683168317</v>
      </c>
      <c r="E42" s="56">
        <v>10.1</v>
      </c>
      <c r="F42" s="57">
        <v>22.894</v>
      </c>
      <c r="G42" s="6">
        <f t="shared" si="1"/>
        <v>44.11636236568533</v>
      </c>
      <c r="I42" s="21"/>
      <c r="J42" s="21"/>
    </row>
    <row r="43" spans="1:10" ht="12.75">
      <c r="A43" s="2">
        <v>2000</v>
      </c>
      <c r="B43" s="21">
        <v>4.767</v>
      </c>
      <c r="C43" s="21">
        <v>5.075</v>
      </c>
      <c r="D43" s="6">
        <f t="shared" si="0"/>
        <v>93.93103448275862</v>
      </c>
      <c r="E43" s="56">
        <v>13.245</v>
      </c>
      <c r="F43" s="57">
        <v>26.697</v>
      </c>
      <c r="G43" s="6">
        <f t="shared" si="1"/>
        <v>49.61231599056074</v>
      </c>
      <c r="I43" s="21"/>
      <c r="J43" s="21"/>
    </row>
    <row r="44" spans="1:10" ht="12.75">
      <c r="A44" s="2">
        <v>2001</v>
      </c>
      <c r="B44" s="21">
        <v>5.023</v>
      </c>
      <c r="C44" s="21">
        <v>5.213</v>
      </c>
      <c r="D44" s="6">
        <f t="shared" si="0"/>
        <v>96.35526568194896</v>
      </c>
      <c r="E44" s="56">
        <v>10.385</v>
      </c>
      <c r="F44" s="57">
        <v>28.31</v>
      </c>
      <c r="G44" s="6">
        <f t="shared" si="1"/>
        <v>36.68315083009537</v>
      </c>
      <c r="I44" s="21"/>
      <c r="J44" s="21"/>
    </row>
    <row r="45" spans="1:10" ht="12.75">
      <c r="A45" s="2">
        <v>2002</v>
      </c>
      <c r="B45" s="21">
        <v>5.087</v>
      </c>
      <c r="C45" s="21">
        <v>5.717</v>
      </c>
      <c r="D45" s="6">
        <f t="shared" si="0"/>
        <v>88.98023438866538</v>
      </c>
      <c r="E45" s="56">
        <v>21.417</v>
      </c>
      <c r="F45" s="57">
        <v>35.29</v>
      </c>
      <c r="G45" s="6">
        <f t="shared" si="1"/>
        <v>60.68858033437235</v>
      </c>
      <c r="I45" s="21"/>
      <c r="J45" s="21"/>
    </row>
    <row r="46" spans="1:10" ht="12.75">
      <c r="A46" s="2">
        <v>2003</v>
      </c>
      <c r="B46" s="21">
        <v>4.688</v>
      </c>
      <c r="C46" s="21">
        <v>4.931</v>
      </c>
      <c r="D46" s="6">
        <f t="shared" si="0"/>
        <v>95.07199351044412</v>
      </c>
      <c r="E46" s="56">
        <v>16.933</v>
      </c>
      <c r="F46" s="57">
        <v>34.375</v>
      </c>
      <c r="G46" s="6">
        <f t="shared" si="1"/>
        <v>49.25963636363636</v>
      </c>
      <c r="I46" s="21"/>
      <c r="J46" s="21"/>
    </row>
    <row r="47" spans="1:10" ht="12.75">
      <c r="A47" s="2">
        <v>2004</v>
      </c>
      <c r="B47" s="21">
        <v>4.295</v>
      </c>
      <c r="C47" s="21">
        <v>4.499</v>
      </c>
      <c r="D47" s="6">
        <f t="shared" si="0"/>
        <v>95.46565903534119</v>
      </c>
      <c r="E47" s="56">
        <v>25.802</v>
      </c>
      <c r="F47" s="57">
        <v>40.212</v>
      </c>
      <c r="G47" s="6">
        <f t="shared" si="1"/>
        <v>64.16492589276832</v>
      </c>
      <c r="I47" s="21"/>
      <c r="J47" s="21"/>
    </row>
    <row r="48" spans="1:10" ht="12.75">
      <c r="A48" s="2">
        <v>2005</v>
      </c>
      <c r="B48" s="21">
        <v>3.962</v>
      </c>
      <c r="C48" s="21">
        <v>4.19</v>
      </c>
      <c r="D48" s="6">
        <f t="shared" si="0"/>
        <v>94.55847255369927</v>
      </c>
      <c r="E48" s="56">
        <v>28.317</v>
      </c>
      <c r="F48" s="57">
        <v>44.44</v>
      </c>
      <c r="G48" s="6">
        <f t="shared" si="1"/>
        <v>63.71962196219623</v>
      </c>
      <c r="I48" s="21"/>
      <c r="J48" s="21"/>
    </row>
    <row r="49" spans="1:10" ht="12.75">
      <c r="A49" s="2">
        <v>2006</v>
      </c>
      <c r="B49" s="21">
        <v>4.094</v>
      </c>
      <c r="C49" s="21">
        <v>4.31</v>
      </c>
      <c r="D49" s="6">
        <f t="shared" si="0"/>
        <v>94.98839907192577</v>
      </c>
      <c r="E49" s="56">
        <v>28.726</v>
      </c>
      <c r="F49" s="57">
        <v>46.12</v>
      </c>
      <c r="G49" s="6">
        <f t="shared" si="1"/>
        <v>62.28534258456201</v>
      </c>
      <c r="I49" s="21"/>
      <c r="J49" s="21"/>
    </row>
    <row r="50" spans="1:10" ht="12.75">
      <c r="A50" s="2">
        <v>2007</v>
      </c>
      <c r="B50" s="21">
        <v>4.014</v>
      </c>
      <c r="C50" s="21">
        <v>4.218</v>
      </c>
      <c r="D50" s="6">
        <f t="shared" si="0"/>
        <v>95.16358463726885</v>
      </c>
      <c r="E50" s="56">
        <v>37.816</v>
      </c>
      <c r="F50" s="57">
        <v>49.818</v>
      </c>
      <c r="G50" s="6">
        <f t="shared" si="1"/>
        <v>75.9083062346943</v>
      </c>
      <c r="I50" s="21"/>
      <c r="J50" s="21"/>
    </row>
    <row r="51" spans="1:10" ht="12.75">
      <c r="A51" s="2">
        <v>2008</v>
      </c>
      <c r="B51" s="21">
        <v>3.396</v>
      </c>
      <c r="C51" s="21">
        <v>3.801</v>
      </c>
      <c r="D51" s="6">
        <f t="shared" si="0"/>
        <v>89.344909234412</v>
      </c>
      <c r="E51" s="56">
        <v>41.098</v>
      </c>
      <c r="F51" s="57">
        <v>51.435</v>
      </c>
      <c r="G51" s="6">
        <f t="shared" si="1"/>
        <v>79.90278992903664</v>
      </c>
      <c r="I51" s="21"/>
      <c r="J51" s="21"/>
    </row>
    <row r="52" spans="1:10" ht="12.75">
      <c r="A52" s="4">
        <v>2009</v>
      </c>
      <c r="B52" s="23">
        <v>3.95</v>
      </c>
      <c r="C52" s="23">
        <v>4.105</v>
      </c>
      <c r="D52" s="14">
        <f t="shared" si="0"/>
        <v>96.22411693057246</v>
      </c>
      <c r="E52" s="58">
        <v>41</v>
      </c>
      <c r="F52" s="23">
        <v>55.01</v>
      </c>
      <c r="G52" s="14">
        <f t="shared" si="1"/>
        <v>74.53190329031085</v>
      </c>
      <c r="I52" s="21"/>
      <c r="J52" s="21"/>
    </row>
    <row r="54" spans="1:7" ht="27" customHeight="1">
      <c r="A54" s="30" t="s">
        <v>13</v>
      </c>
      <c r="B54" s="30"/>
      <c r="C54" s="30"/>
      <c r="D54" s="30"/>
      <c r="E54" s="30"/>
      <c r="F54" s="30"/>
      <c r="G54" s="30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2009-12-28T19:42:08Z</cp:lastPrinted>
  <dcterms:created xsi:type="dcterms:W3CDTF">2009-12-14T19:12:17Z</dcterms:created>
  <dcterms:modified xsi:type="dcterms:W3CDTF">2009-12-28T23:14:47Z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